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0580BD13-F187-40D4-9B10-B18BCF4F43A1}" xr6:coauthVersionLast="47" xr6:coauthVersionMax="47" xr10:uidLastSave="{00000000-0000-0000-0000-000000000000}"/>
  <bookViews>
    <workbookView xWindow="-120" yWindow="-120" windowWidth="29040" windowHeight="15840" xr2:uid="{D1BBEFB2-5817-4AB8-9B17-BDEC5D0656B8}"/>
  </bookViews>
  <sheets>
    <sheet name="מגדל מרכזית לפיצויים- נספח 1" sheetId="2" r:id="rId1"/>
    <sheet name="מגדל מרכזית לפיצויים- נספח 2" sheetId="3" r:id="rId2"/>
    <sheet name="מגדל מרכזית לפיצויים- נספח 3" sheetId="4" r:id="rId3"/>
  </sheets>
  <definedNames>
    <definedName name="_xlnm.Print_Area" localSheetId="0">'מגדל מרכזית לפיצויים- נספח 1'!$A$1:$AT$45</definedName>
    <definedName name="_xlnm.Print_Area" localSheetId="1">'מגדל מרכזית לפיצויים- נספח 2'!$A$1:$AZ$73</definedName>
    <definedName name="_xlnm.Print_Area" localSheetId="2">'מגדל מרכזית לפיצויים- 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39" i="2" s="1"/>
  <c r="B12" i="2"/>
  <c r="B9" i="2"/>
  <c r="B6" i="2"/>
  <c r="B19" i="2"/>
  <c r="B18" i="2" l="1"/>
  <c r="B41" i="2" s="1"/>
  <c r="B42" i="2" s="1"/>
  <c r="B35" i="2"/>
  <c r="B37" i="2" s="1"/>
  <c r="B22" i="2" l="1"/>
  <c r="B45" i="2" s="1"/>
</calcChain>
</file>

<file path=xl/sharedStrings.xml><?xml version="1.0" encoding="utf-8"?>
<sst xmlns="http://schemas.openxmlformats.org/spreadsheetml/2006/main" count="515" uniqueCount="131">
  <si>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</si>
  <si>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</si>
  <si>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</si>
  <si>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</si>
  <si>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</si>
  <si>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</si>
  <si>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</si>
  <si>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</si>
  <si>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</si>
  <si>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</si>
  <si>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</si>
  <si>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</si>
  <si>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</si>
  <si>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</si>
  <si>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</si>
  <si>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</si>
  <si>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</si>
  <si>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</si>
  <si>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</si>
  <si>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</si>
  <si>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</si>
  <si>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</si>
  <si>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</si>
  <si>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</si>
  <si>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</si>
  <si>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</si>
  <si>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</si>
  <si>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</si>
  <si>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</si>
  <si>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</si>
  <si>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</si>
  <si>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</si>
  <si>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</si>
  <si>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</si>
  <si>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</si>
  <si>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</si>
  <si>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</si>
  <si>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</si>
  <si>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</si>
  <si>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</si>
  <si>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</si>
  <si>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/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</si>
  <si>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</si>
  <si>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</si>
  <si>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קופת גמל מרכזית לפיצויים- מספר באוצר 745</t>
  </si>
  <si>
    <t xml:space="preserve">אלפי ₪ 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</si>
  <si>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</si>
  <si>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</si>
  <si>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</si>
  <si>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</si>
  <si>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</si>
  <si>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</si>
  <si>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</si>
  <si>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</si>
  <si>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פועלים</t>
  </si>
  <si>
    <t>מזרחי</t>
  </si>
  <si>
    <t>דיסקונט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</si>
  <si>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</si>
  <si>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</si>
  <si>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</si>
  <si>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</si>
  <si>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</si>
  <si>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</si>
  <si>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גוף 5</t>
  </si>
  <si>
    <t>אחרים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</si>
  <si>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</si>
  <si>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</si>
  <si>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</si>
  <si>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</si>
  <si>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</si>
  <si>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</si>
  <si>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</si>
  <si>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</si>
  <si>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</si>
  <si>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</si>
  <si>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</si>
  <si>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</si>
  <si>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</si>
  <si>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</si>
  <si>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</si>
  <si>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</si>
  <si>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</si>
  <si>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</si>
  <si>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</si>
  <si>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</si>
  <si>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</si>
  <si>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</si>
  <si>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</si>
  <si>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</si>
  <si>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</si>
  <si>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</si>
  <si>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</si>
  <si>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</si>
  <si>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</si>
  <si>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</si>
  <si>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</si>
  <si>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</si>
  <si>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</si>
  <si>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AMUNDI INVESTMENT SOLUTIONS</t>
  </si>
  <si>
    <t>BlackRock Inc USA</t>
  </si>
  <si>
    <t>BlackRock Inc Ireland</t>
  </si>
  <si>
    <t>State Street Global Advisors</t>
  </si>
  <si>
    <t>State street Global adviser/Ireland</t>
  </si>
  <si>
    <t>Lyxor Intl Asset Management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</si>
  <si>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</si>
  <si>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</si>
  <si>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</si>
  <si>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</si>
  <si>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</si>
  <si>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</si>
  <si>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</si>
  <si>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M&amp;G Investments</t>
  </si>
  <si>
    <t>GOLDMAN SACHS GROUP INC</t>
  </si>
  <si>
    <t>KOTAK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</si>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</sst>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9C000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  <xf numFmtId="0" fontId="14" fillId="5" borderId="0" applyNumberFormat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6" fillId="2" borderId="1" xfId="4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Protection="1"/>
    <xf numFmtId="165" fontId="4" fillId="4" borderId="5" xfId="1" applyNumberFormat="1" applyFont="1" applyFill="1" applyBorder="1" applyProtection="1"/>
    <xf numFmtId="10" fontId="4" fillId="4" borderId="5" xfId="2" applyNumberFormat="1" applyFont="1" applyFill="1" applyBorder="1" applyProtection="1"/>
    <xf numFmtId="38" fontId="4" fillId="4" borderId="5" xfId="4" applyNumberFormat="1" applyFont="1" applyFill="1" applyBorder="1"/>
    <xf numFmtId="10" fontId="4" fillId="4" borderId="6" xfId="2" applyNumberFormat="1" applyFont="1" applyFill="1" applyBorder="1" applyProtection="1"/>
    <xf numFmtId="0" fontId="8" fillId="0" borderId="0" xfId="0" applyFont="1"/>
    <xf numFmtId="38" fontId="4" fillId="2" borderId="5" xfId="4" applyNumberFormat="1" applyFont="1" applyFill="1" applyBorder="1" applyAlignment="1">
      <alignment horizontal="right" indent="1" readingOrder="2"/>
    </xf>
    <xf numFmtId="38" fontId="4" fillId="2" borderId="5" xfId="4" applyNumberFormat="1" applyFont="1" applyFill="1" applyBorder="1" applyAlignment="1">
      <alignment horizontal="right" indent="3" readingOrder="2"/>
    </xf>
    <xf numFmtId="38" fontId="9" fillId="2" borderId="3" xfId="4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165" fontId="0" fillId="0" borderId="0" xfId="1" applyNumberFormat="1" applyFont="1" applyProtection="1"/>
    <xf numFmtId="49" fontId="0" fillId="0" borderId="0" xfId="0" applyNumberFormat="1" applyAlignment="1">
      <alignment horizontal="right" readingOrder="2"/>
    </xf>
    <xf numFmtId="49" fontId="12" fillId="6" borderId="7" xfId="0" applyNumberFormat="1" applyFont="1" applyFill="1" applyBorder="1" applyAlignment="1">
      <alignment horizontal="right" readingOrder="2"/>
    </xf>
    <xf numFmtId="49" fontId="12" fillId="6" borderId="0" xfId="0" applyNumberFormat="1" applyFont="1" applyFill="1" applyAlignment="1">
      <alignment horizontal="right" readingOrder="2"/>
    </xf>
    <xf numFmtId="0" fontId="0" fillId="6" borderId="8" xfId="0" applyFill="1" applyBorder="1"/>
    <xf numFmtId="0" fontId="0" fillId="6" borderId="9" xfId="0" applyFill="1" applyBorder="1" applyAlignment="1">
      <alignment horizontal="right" readingOrder="2"/>
    </xf>
    <xf numFmtId="49" fontId="0" fillId="6" borderId="10" xfId="0" applyNumberFormat="1" applyFill="1" applyBorder="1" applyAlignment="1">
      <alignment horizontal="right" readingOrder="2"/>
    </xf>
    <xf numFmtId="49" fontId="0" fillId="6" borderId="0" xfId="0" applyNumberFormat="1" applyFill="1" applyAlignment="1">
      <alignment horizontal="right" readingOrder="2"/>
    </xf>
    <xf numFmtId="49" fontId="12" fillId="6" borderId="9" xfId="0" applyNumberFormat="1" applyFont="1" applyFill="1" applyBorder="1" applyAlignment="1">
      <alignment horizontal="right" readingOrder="2"/>
    </xf>
    <xf numFmtId="0" fontId="15" fillId="0" borderId="0" xfId="0" applyFont="1"/>
    <xf numFmtId="0" fontId="12" fillId="6" borderId="7" xfId="0" applyFont="1" applyFill="1" applyBorder="1" applyAlignment="1">
      <alignment horizontal="right" readingOrder="2"/>
    </xf>
    <xf numFmtId="0" fontId="12" fillId="6" borderId="9" xfId="0" applyFont="1" applyFill="1" applyBorder="1" applyAlignment="1">
      <alignment horizontal="right" readingOrder="2"/>
    </xf>
    <xf numFmtId="49" fontId="1" fillId="6" borderId="9" xfId="0" applyNumberFormat="1" applyFont="1" applyFill="1" applyBorder="1" applyAlignment="1">
      <alignment horizontal="right" readingOrder="2"/>
    </xf>
    <xf numFmtId="49" fontId="12" fillId="6" borderId="11" xfId="0" applyNumberFormat="1" applyFont="1" applyFill="1" applyBorder="1" applyAlignment="1">
      <alignment horizontal="right" readingOrder="2"/>
    </xf>
    <xf numFmtId="49" fontId="12" fillId="0" borderId="0" xfId="0" applyNumberFormat="1" applyFont="1" applyAlignment="1">
      <alignment horizontal="right" readingOrder="2"/>
    </xf>
    <xf numFmtId="165" fontId="15" fillId="0" borderId="0" xfId="1" applyNumberFormat="1" applyFont="1"/>
    <xf numFmtId="165" fontId="0" fillId="0" borderId="0" xfId="0" applyNumberFormat="1"/>
    <xf numFmtId="49" fontId="12" fillId="6" borderId="13" xfId="0" applyNumberFormat="1" applyFont="1" applyFill="1" applyBorder="1" applyAlignment="1">
      <alignment horizontal="right" readingOrder="2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4" fontId="11" fillId="0" borderId="0" xfId="1" applyNumberFormat="1" applyFont="1" applyFill="1" applyAlignment="1" applyProtection="1">
      <alignment horizontal="center"/>
    </xf>
    <xf numFmtId="0" fontId="12" fillId="6" borderId="8" xfId="0" applyFont="1" applyFill="1" applyBorder="1" applyAlignment="1">
      <alignment horizontal="center"/>
    </xf>
    <xf numFmtId="38" fontId="9" fillId="2" borderId="3" xfId="4" applyNumberFormat="1" applyFont="1" applyFill="1" applyBorder="1"/>
    <xf numFmtId="165" fontId="4" fillId="2" borderId="5" xfId="1" applyNumberFormat="1" applyFont="1" applyFill="1" applyBorder="1" applyAlignment="1" applyProtection="1"/>
    <xf numFmtId="166" fontId="4" fillId="2" borderId="4" xfId="4" applyNumberFormat="1" applyFont="1" applyFill="1" applyBorder="1"/>
    <xf numFmtId="166" fontId="4" fillId="2" borderId="3" xfId="4" applyNumberFormat="1" applyFont="1" applyFill="1" applyBorder="1"/>
    <xf numFmtId="49" fontId="12" fillId="6" borderId="7" xfId="0" applyNumberFormat="1" applyFont="1" applyFill="1" applyBorder="1"/>
    <xf numFmtId="49" fontId="12" fillId="6" borderId="0" xfId="0" applyNumberFormat="1" applyFont="1" applyFill="1"/>
    <xf numFmtId="0" fontId="0" fillId="6" borderId="0" xfId="0" applyFill="1"/>
    <xf numFmtId="165" fontId="0" fillId="0" borderId="15" xfId="1" applyNumberFormat="1" applyFont="1" applyBorder="1"/>
    <xf numFmtId="1" fontId="0" fillId="0" borderId="15" xfId="1" applyNumberFormat="1" applyFont="1" applyBorder="1"/>
    <xf numFmtId="1" fontId="0" fillId="6" borderId="0" xfId="0" applyNumberFormat="1" applyFill="1"/>
    <xf numFmtId="1" fontId="0" fillId="0" borderId="15" xfId="0" applyNumberFormat="1" applyBorder="1"/>
    <xf numFmtId="1" fontId="0" fillId="0" borderId="12" xfId="0" applyNumberFormat="1" applyBorder="1"/>
    <xf numFmtId="166" fontId="0" fillId="0" borderId="0" xfId="0" applyNumberFormat="1"/>
    <xf numFmtId="166" fontId="0" fillId="6" borderId="0" xfId="0" applyNumberFormat="1" applyFill="1" applyAlignment="1">
      <alignment horizontal="right" readingOrder="2"/>
    </xf>
    <xf numFmtId="166" fontId="0" fillId="6" borderId="0" xfId="0" applyNumberFormat="1" applyFill="1"/>
    <xf numFmtId="166" fontId="0" fillId="6" borderId="10" xfId="0" applyNumberFormat="1" applyFill="1" applyBorder="1" applyAlignment="1">
      <alignment horizontal="right" readingOrder="2"/>
    </xf>
    <xf numFmtId="166" fontId="0" fillId="6" borderId="7" xfId="0" applyNumberFormat="1" applyFill="1" applyBorder="1" applyAlignment="1">
      <alignment horizontal="right" readingOrder="2"/>
    </xf>
    <xf numFmtId="166" fontId="12" fillId="6" borderId="9" xfId="0" applyNumberFormat="1" applyFont="1" applyFill="1" applyBorder="1" applyAlignment="1">
      <alignment horizontal="right" readingOrder="2"/>
    </xf>
    <xf numFmtId="166" fontId="0" fillId="7" borderId="15" xfId="1" applyNumberFormat="1" applyFont="1" applyFill="1" applyBorder="1"/>
    <xf numFmtId="166" fontId="12" fillId="6" borderId="7" xfId="0" applyNumberFormat="1" applyFont="1" applyFill="1" applyBorder="1" applyAlignment="1">
      <alignment horizontal="right" readingOrder="2"/>
    </xf>
    <xf numFmtId="166" fontId="0" fillId="0" borderId="15" xfId="1" applyNumberFormat="1" applyFont="1" applyBorder="1"/>
    <xf numFmtId="166" fontId="0" fillId="6" borderId="12" xfId="0" applyNumberFormat="1" applyFill="1" applyBorder="1" applyAlignment="1">
      <alignment horizontal="right" readingOrder="2"/>
    </xf>
    <xf numFmtId="49" fontId="0" fillId="6" borderId="0" xfId="0" applyNumberFormat="1" applyFill="1"/>
    <xf numFmtId="49" fontId="0" fillId="6" borderId="10" xfId="0" applyNumberFormat="1" applyFill="1" applyBorder="1"/>
    <xf numFmtId="165" fontId="0" fillId="0" borderId="15" xfId="0" applyNumberFormat="1" applyBorder="1"/>
    <xf numFmtId="165" fontId="0" fillId="0" borderId="16" xfId="1" applyNumberFormat="1" applyFont="1" applyBorder="1"/>
    <xf numFmtId="166" fontId="0" fillId="6" borderId="15" xfId="0" applyNumberFormat="1" applyFill="1" applyBorder="1"/>
    <xf numFmtId="166" fontId="0" fillId="6" borderId="14" xfId="0" applyNumberFormat="1" applyFill="1" applyBorder="1" applyAlignment="1">
      <alignment horizontal="right" readingOrder="2"/>
    </xf>
    <xf numFmtId="165" fontId="0" fillId="0" borderId="15" xfId="1" applyNumberFormat="1" applyFont="1" applyBorder="1" applyAlignment="1">
      <alignment horizontal="right"/>
    </xf>
  </cellXfs>
  <cellStyles count="6">
    <cellStyle name="Bad" xfId="5" xr:uid="{9E1114C7-D313-4CF6-B856-8F9FBACA2ADB}"/>
    <cellStyle name="Comma" xfId="1" builtinId="3"/>
    <cellStyle name="Normal" xfId="0" builtinId="0"/>
    <cellStyle name="Normal 3" xfId="4" xr:uid="{0CF98F52-CDCB-4B47-8A92-B81795A0CE2F}"/>
    <cellStyle name="Normal_11" xfId="3" xr:uid="{B60A6DF5-2517-44FF-AC49-971A4A352DCA}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BD8EBC-E6AB-47AA-8760-E4AD3157EEDF}" name="TitleRegion1.a4.b45.1" displayName="TitleRegion1.a4.b45.1" ref="A4:B45" totalsRowShown="0">
  <autoFilter ref="A4:B45" xr:uid="{F9BD8EBC-E6AB-47AA-8760-E4AD3157EEDF}">
    <filterColumn colId="0" hiddenButton="1"/>
    <filterColumn colId="1" hiddenButton="1"/>
  </autoFilter>
  <tableColumns count="2">
    <tableColumn id="1" xr3:uid="{A4FA217F-9AA4-4858-841A-3E03D1165AF6}" name="עמודה1" dataDxfId="14" dataCellStyle="Normal 3"/>
    <tableColumn id="2" xr3:uid="{82141BF0-B89E-4483-9C28-83226BBA86A3}" name="אלפי ₪ " dataDxfId="13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4512E-C86A-4897-9326-471CEA2388A6}" name="TitleRegion1.a6.d73.1" displayName="TitleRegion1.a6.d73.1" ref="A6:D73" totalsRowShown="0" tableBorderDxfId="12">
  <autoFilter ref="A6:D73" xr:uid="{2E34512E-C86A-4897-9326-471CEA2388A6}">
    <filterColumn colId="0" hiddenButton="1"/>
    <filterColumn colId="1" hiddenButton="1"/>
    <filterColumn colId="2" hiddenButton="1"/>
    <filterColumn colId="3" hiddenButton="1"/>
  </autoFilter>
  <tableColumns count="4">
    <tableColumn id="1" xr3:uid="{CA13BA51-05C4-4C62-A724-BAA80F86D933}" name="עמודה1"/>
    <tableColumn id="2" xr3:uid="{B2F06EAF-00CE-4DC9-9F46-4CA76E0FB0B9}" name="צדדים קשורים"/>
    <tableColumn id="3" xr3:uid="{F927F03B-E82B-446D-9A74-F0DD712896BF}" name="עמודה2" dataDxfId="11"/>
    <tableColumn id="4" xr3:uid="{7747B1E2-4E54-416E-8D19-55AB88C88FBF}" name="עמודה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F899B7-FF46-4CC3-A188-3BDA73BCEE31}" name="TitleRegion1.a6.d108.1" displayName="TitleRegion1.a6.d108.1" ref="A6:D108" totalsRowShown="0" tableBorderDxfId="10">
  <autoFilter ref="A6:D108" xr:uid="{ABF899B7-FF46-4CC3-A188-3BDA73BCEE31}">
    <filterColumn colId="0" hiddenButton="1"/>
    <filterColumn colId="1" hiddenButton="1"/>
    <filterColumn colId="2" hiddenButton="1"/>
    <filterColumn colId="3" hiddenButton="1"/>
  </autoFilter>
  <tableColumns count="4">
    <tableColumn id="1" xr3:uid="{AC33B43F-739A-4AD3-812E-9237B52C0336}" name="עמודה1"/>
    <tableColumn id="2" xr3:uid="{5756E5A4-E45F-470A-8092-D7276004CBF1}" name="1"/>
    <tableColumn id="3" xr3:uid="{B4AAFCA6-FF60-4ECF-8BEE-BD34FA263DD6}" name="גוף/יחיד א'" dataDxfId="9"/>
    <tableColumn id="4" xr3:uid="{B8CD8932-9D7F-4006-ADED-820224D717EE}" name=" 0 " dataDxfId="8" dataCellStyle="Comma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tabSelected="1" workbookViewId="0">
      <selection activeCell="A11" sqref="A11"/>
    </sheetView>
  </sheetViews>
  <sheetFormatPr defaultColWidth="0" defaultRowHeight="14.25" zeroHeight="1" x14ac:dyDescent="0.2"/>
  <cols>
    <col min="1" max="1" width="125.5" style="9" bestFit="1" customWidth="1"/>
    <col min="2" max="2" width="12.2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36">
        <v>45657</v>
      </c>
    </row>
    <row r="3" spans="1:2" ht="15.75" x14ac:dyDescent="0.25">
      <c r="A3" s="15" t="s">
        <v>44</v>
      </c>
      <c r="B3" s="16"/>
    </row>
    <row r="4" spans="1:2" ht="15.75" x14ac:dyDescent="0.2">
      <c r="A4" s="2" t="s">
        <v>125</v>
      </c>
      <c r="B4" s="3" t="s">
        <v>45</v>
      </c>
    </row>
    <row r="5" spans="1:2" ht="15" x14ac:dyDescent="0.25">
      <c r="A5" s="38" t="s">
        <v>0</v>
      </c>
      <c r="B5" s="40" t="s">
        <v>126</v>
      </c>
    </row>
    <row r="6" spans="1:2" ht="15" x14ac:dyDescent="0.25">
      <c r="A6" s="10" t="s">
        <v>1</v>
      </c>
      <c r="B6" s="39">
        <f>SUM(B7:B8)</f>
        <v>23.810141352865223</v>
      </c>
    </row>
    <row r="7" spans="1:2" ht="15" x14ac:dyDescent="0.25">
      <c r="A7" s="11" t="s">
        <v>2</v>
      </c>
      <c r="B7" s="5">
        <v>0</v>
      </c>
    </row>
    <row r="8" spans="1:2" ht="15" x14ac:dyDescent="0.25">
      <c r="A8" s="11" t="s">
        <v>3</v>
      </c>
      <c r="B8" s="5">
        <v>23.810141352865223</v>
      </c>
    </row>
    <row r="9" spans="1:2" ht="15" x14ac:dyDescent="0.25">
      <c r="A9" s="10" t="s">
        <v>4</v>
      </c>
      <c r="B9" s="4">
        <f>SUM(B10:B11)</f>
        <v>1.0240405803155701</v>
      </c>
    </row>
    <row r="10" spans="1:2" ht="15" x14ac:dyDescent="0.25">
      <c r="A10" s="11" t="s">
        <v>5</v>
      </c>
      <c r="B10" s="5">
        <v>0</v>
      </c>
    </row>
    <row r="11" spans="1:2" ht="15" x14ac:dyDescent="0.25">
      <c r="A11" s="11" t="s">
        <v>6</v>
      </c>
      <c r="B11" s="5">
        <v>1.0240405803155701</v>
      </c>
    </row>
    <row r="12" spans="1:2" ht="15" x14ac:dyDescent="0.25">
      <c r="A12" s="10" t="s">
        <v>7</v>
      </c>
      <c r="B12" s="4">
        <f>SUM(B13:B14)</f>
        <v>8.9062836922654959E-2</v>
      </c>
    </row>
    <row r="13" spans="1:2" ht="15" x14ac:dyDescent="0.25">
      <c r="A13" s="11" t="s">
        <v>8</v>
      </c>
      <c r="B13" s="5">
        <v>8.9062836922654959E-2</v>
      </c>
    </row>
    <row r="14" spans="1:2" ht="15" x14ac:dyDescent="0.25">
      <c r="A14" s="11" t="s">
        <v>9</v>
      </c>
      <c r="B14" s="5">
        <v>0</v>
      </c>
    </row>
    <row r="15" spans="1:2" ht="15" x14ac:dyDescent="0.25">
      <c r="A15" s="10" t="s">
        <v>10</v>
      </c>
      <c r="B15" s="5">
        <v>21.618846510974389</v>
      </c>
    </row>
    <row r="16" spans="1:2" ht="15" x14ac:dyDescent="0.25">
      <c r="A16" s="10" t="s">
        <v>11</v>
      </c>
      <c r="B16" s="5">
        <v>0.23844916032787433</v>
      </c>
    </row>
    <row r="17" spans="1:2" ht="15" x14ac:dyDescent="0.25">
      <c r="A17" s="10" t="s">
        <v>12</v>
      </c>
      <c r="B17" s="5">
        <v>0</v>
      </c>
    </row>
    <row r="18" spans="1:2" ht="15" x14ac:dyDescent="0.25">
      <c r="A18" s="10" t="s">
        <v>13</v>
      </c>
      <c r="B18" s="4">
        <f>B17+B16+B15+B12+B9+B6</f>
        <v>46.780540441405712</v>
      </c>
    </row>
    <row r="19" spans="1:2" ht="15" x14ac:dyDescent="0.25">
      <c r="A19" s="10" t="s">
        <v>14</v>
      </c>
      <c r="B19" s="5">
        <f>(B20+B21)/2</f>
        <v>114310</v>
      </c>
    </row>
    <row r="20" spans="1:2" ht="15" x14ac:dyDescent="0.25">
      <c r="A20" s="11" t="s">
        <v>15</v>
      </c>
      <c r="B20" s="5">
        <v>115790</v>
      </c>
    </row>
    <row r="21" spans="1:2" ht="15" x14ac:dyDescent="0.25">
      <c r="A21" s="11" t="s">
        <v>16</v>
      </c>
      <c r="B21" s="5">
        <v>112830</v>
      </c>
    </row>
    <row r="22" spans="1:2" ht="15" x14ac:dyDescent="0.25">
      <c r="A22" s="10" t="s">
        <v>17</v>
      </c>
      <c r="B22" s="6">
        <f>B18/B19</f>
        <v>4.0924276477478537E-4</v>
      </c>
    </row>
    <row r="23" spans="1:2" ht="15" x14ac:dyDescent="0.25">
      <c r="A23" s="12" t="s">
        <v>18</v>
      </c>
      <c r="B23" s="41" t="s">
        <v>126</v>
      </c>
    </row>
    <row r="24" spans="1:2" ht="15" x14ac:dyDescent="0.25">
      <c r="A24" s="10" t="s">
        <v>19</v>
      </c>
      <c r="B24" s="5">
        <v>1.671229252088192</v>
      </c>
    </row>
    <row r="25" spans="1:2" ht="15" x14ac:dyDescent="0.25">
      <c r="A25" s="10" t="s">
        <v>20</v>
      </c>
      <c r="B25" s="4">
        <f>SUM(B26:B34)</f>
        <v>25.235679843556078</v>
      </c>
    </row>
    <row r="26" spans="1:2" ht="15" x14ac:dyDescent="0.25">
      <c r="A26" s="11" t="s">
        <v>21</v>
      </c>
      <c r="B26" s="5">
        <v>0.41356247750645753</v>
      </c>
    </row>
    <row r="27" spans="1:2" ht="15" x14ac:dyDescent="0.25">
      <c r="A27" s="11" t="s">
        <v>22</v>
      </c>
      <c r="B27" s="5">
        <v>0.24771109896087751</v>
      </c>
    </row>
    <row r="28" spans="1:2" ht="15" x14ac:dyDescent="0.25">
      <c r="A28" s="11" t="s">
        <v>23</v>
      </c>
      <c r="B28" s="5">
        <v>0</v>
      </c>
    </row>
    <row r="29" spans="1:2" ht="15" x14ac:dyDescent="0.25">
      <c r="A29" s="11" t="s">
        <v>24</v>
      </c>
      <c r="B29" s="5">
        <v>0</v>
      </c>
    </row>
    <row r="30" spans="1:2" ht="15" x14ac:dyDescent="0.25">
      <c r="A30" s="11" t="s">
        <v>25</v>
      </c>
      <c r="B30" s="5">
        <v>2.1575000000000002</v>
      </c>
    </row>
    <row r="31" spans="1:2" ht="15" x14ac:dyDescent="0.25">
      <c r="A31" s="11" t="s">
        <v>26</v>
      </c>
      <c r="B31" s="5">
        <v>16.812111569826527</v>
      </c>
    </row>
    <row r="32" spans="1:2" ht="15" x14ac:dyDescent="0.25">
      <c r="A32" s="11" t="s">
        <v>27</v>
      </c>
      <c r="B32" s="5">
        <v>0</v>
      </c>
    </row>
    <row r="33" spans="1:2" ht="15" x14ac:dyDescent="0.25">
      <c r="A33" s="11" t="s">
        <v>28</v>
      </c>
      <c r="B33" s="5">
        <v>5.604794697262216</v>
      </c>
    </row>
    <row r="34" spans="1:2" ht="15" x14ac:dyDescent="0.25">
      <c r="A34" s="11" t="s">
        <v>29</v>
      </c>
      <c r="B34" s="5">
        <v>0</v>
      </c>
    </row>
    <row r="35" spans="1:2" ht="15" x14ac:dyDescent="0.25">
      <c r="A35" s="10" t="s">
        <v>30</v>
      </c>
      <c r="B35" s="6">
        <f>B25/B21</f>
        <v>2.2366108165874392E-4</v>
      </c>
    </row>
    <row r="36" spans="1:2" ht="15" x14ac:dyDescent="0.25">
      <c r="A36" s="10" t="s">
        <v>31</v>
      </c>
      <c r="B36" s="6">
        <v>1E-3</v>
      </c>
    </row>
    <row r="37" spans="1:2" ht="15" x14ac:dyDescent="0.25">
      <c r="A37" s="10" t="s">
        <v>32</v>
      </c>
      <c r="B37" s="6">
        <f>B36-B35</f>
        <v>7.7633891834125613E-4</v>
      </c>
    </row>
    <row r="38" spans="1:2" ht="15" x14ac:dyDescent="0.25">
      <c r="A38" s="10" t="s">
        <v>33</v>
      </c>
      <c r="B38" s="5">
        <v>0</v>
      </c>
    </row>
    <row r="39" spans="1:2" ht="15" x14ac:dyDescent="0.25">
      <c r="A39" s="10" t="s">
        <v>34</v>
      </c>
      <c r="B39" s="6">
        <f>(B25-B38)/B21</f>
        <v>2.2366108165874392E-4</v>
      </c>
    </row>
    <row r="40" spans="1:2" ht="15" x14ac:dyDescent="0.25">
      <c r="A40" s="12" t="s">
        <v>35</v>
      </c>
      <c r="B40" s="41" t="s">
        <v>126</v>
      </c>
    </row>
    <row r="41" spans="1:2" ht="15" x14ac:dyDescent="0.25">
      <c r="A41" s="10" t="s">
        <v>36</v>
      </c>
      <c r="B41" s="7">
        <f>B18+B25-B38</f>
        <v>72.01622028496179</v>
      </c>
    </row>
    <row r="42" spans="1:2" ht="15" x14ac:dyDescent="0.25">
      <c r="A42" s="10" t="s">
        <v>37</v>
      </c>
      <c r="B42" s="6">
        <f>B41/B19</f>
        <v>6.3000805078262435E-4</v>
      </c>
    </row>
    <row r="43" spans="1:2" ht="15" x14ac:dyDescent="0.25">
      <c r="A43" s="12" t="s">
        <v>38</v>
      </c>
      <c r="B43" s="41" t="s">
        <v>126</v>
      </c>
    </row>
    <row r="44" spans="1:2" ht="15" x14ac:dyDescent="0.25">
      <c r="A44" s="10" t="s">
        <v>39</v>
      </c>
      <c r="B44" s="6">
        <v>1E-3</v>
      </c>
    </row>
    <row r="45" spans="1:2" ht="15" x14ac:dyDescent="0.25">
      <c r="A45" s="10" t="s">
        <v>40</v>
      </c>
      <c r="B45" s="8">
        <f>B22+B44</f>
        <v>1.4092427647747854E-3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47F2-4D14-4B0B-84B5-D334FF02C165}">
  <dimension ref="A1:AZ73"/>
  <sheetViews>
    <sheetView rightToLeft="1" workbookViewId="0">
      <selection activeCell="C16" sqref="C16"/>
    </sheetView>
  </sheetViews>
  <sheetFormatPr defaultColWidth="0" defaultRowHeight="14.25" zeroHeight="1" x14ac:dyDescent="0.2"/>
  <cols>
    <col min="1" max="1" width="8.5" customWidth="1"/>
    <col min="2" max="2" width="55.625" style="17" bestFit="1" customWidth="1"/>
    <col min="3" max="3" width="8.375" style="17" bestFit="1" customWidth="1"/>
    <col min="4" max="4" width="13.375" customWidth="1"/>
    <col min="5" max="5" width="9" hidden="1" customWidth="1"/>
    <col min="6" max="6" width="11.25" hidden="1" customWidth="1"/>
    <col min="7" max="52" width="0" hidden="1" customWidth="1"/>
    <col min="53" max="16384" width="9" hidden="1"/>
  </cols>
  <sheetData>
    <row r="1" spans="1:4" ht="15" x14ac:dyDescent="0.25">
      <c r="B1" s="13" t="s">
        <v>42</v>
      </c>
      <c r="C1" s="13"/>
    </row>
    <row r="2" spans="1:4" x14ac:dyDescent="0.2">
      <c r="B2" s="34" t="s">
        <v>123</v>
      </c>
      <c r="C2" s="35"/>
      <c r="D2" s="36">
        <v>45657</v>
      </c>
    </row>
    <row r="3" spans="1:4" ht="15.75" x14ac:dyDescent="0.25">
      <c r="B3" s="15" t="s">
        <v>44</v>
      </c>
      <c r="C3"/>
      <c r="D3" s="16"/>
    </row>
    <row r="4" spans="1:4" ht="15" x14ac:dyDescent="0.25">
      <c r="B4" s="18"/>
      <c r="C4" s="19"/>
      <c r="D4" s="37" t="s">
        <v>45</v>
      </c>
    </row>
    <row r="5" spans="1:4" ht="15" x14ac:dyDescent="0.25">
      <c r="B5" s="42" t="s">
        <v>46</v>
      </c>
      <c r="C5" s="43"/>
      <c r="D5" s="20"/>
    </row>
    <row r="6" spans="1:4" ht="15" x14ac:dyDescent="0.25">
      <c r="A6" t="s">
        <v>125</v>
      </c>
      <c r="B6" s="42" t="s">
        <v>47</v>
      </c>
      <c r="C6" s="43" t="s">
        <v>127</v>
      </c>
      <c r="D6" s="44" t="s">
        <v>128</v>
      </c>
    </row>
    <row r="7" spans="1:4" x14ac:dyDescent="0.2">
      <c r="A7" s="50" t="s">
        <v>126</v>
      </c>
      <c r="B7" s="21">
        <v>1</v>
      </c>
      <c r="C7" s="22" t="s">
        <v>41</v>
      </c>
      <c r="D7" s="45">
        <v>0</v>
      </c>
    </row>
    <row r="8" spans="1:4" x14ac:dyDescent="0.2">
      <c r="A8" s="50" t="s">
        <v>126</v>
      </c>
      <c r="B8" s="21">
        <v>2</v>
      </c>
      <c r="C8" s="22" t="s">
        <v>41</v>
      </c>
      <c r="D8" s="45">
        <v>0</v>
      </c>
    </row>
    <row r="9" spans="1:4" x14ac:dyDescent="0.2">
      <c r="A9" s="50" t="s">
        <v>126</v>
      </c>
      <c r="B9" s="21">
        <v>3</v>
      </c>
      <c r="C9" s="22" t="s">
        <v>41</v>
      </c>
      <c r="D9" s="45">
        <v>0</v>
      </c>
    </row>
    <row r="10" spans="1:4" ht="15" x14ac:dyDescent="0.25">
      <c r="A10" s="50" t="s">
        <v>126</v>
      </c>
      <c r="B10" s="18" t="s">
        <v>48</v>
      </c>
      <c r="C10" s="51" t="s">
        <v>126</v>
      </c>
      <c r="D10" s="52" t="s">
        <v>126</v>
      </c>
    </row>
    <row r="11" spans="1:4" x14ac:dyDescent="0.2">
      <c r="A11" s="50" t="s">
        <v>126</v>
      </c>
      <c r="B11" s="21">
        <v>1</v>
      </c>
      <c r="C11" s="22" t="s">
        <v>49</v>
      </c>
      <c r="D11" s="45">
        <v>20.452044866851463</v>
      </c>
    </row>
    <row r="12" spans="1:4" x14ac:dyDescent="0.2">
      <c r="A12" s="50" t="s">
        <v>126</v>
      </c>
      <c r="B12" s="21">
        <v>2</v>
      </c>
      <c r="C12" s="22" t="s">
        <v>50</v>
      </c>
      <c r="D12" s="45">
        <v>3.3580964860137597</v>
      </c>
    </row>
    <row r="13" spans="1:4" x14ac:dyDescent="0.2">
      <c r="A13" s="50" t="s">
        <v>126</v>
      </c>
      <c r="B13" s="21">
        <v>3</v>
      </c>
      <c r="C13" s="22" t="s">
        <v>41</v>
      </c>
      <c r="D13" s="45">
        <v>0</v>
      </c>
    </row>
    <row r="14" spans="1:4" x14ac:dyDescent="0.2">
      <c r="A14" s="50" t="s">
        <v>126</v>
      </c>
      <c r="B14" s="21">
        <v>4</v>
      </c>
      <c r="C14" s="22" t="s">
        <v>41</v>
      </c>
      <c r="D14" s="45">
        <v>0</v>
      </c>
    </row>
    <row r="15" spans="1:4" x14ac:dyDescent="0.2">
      <c r="A15" s="50" t="s">
        <v>126</v>
      </c>
      <c r="B15" s="21">
        <v>5</v>
      </c>
      <c r="C15" s="22" t="s">
        <v>41</v>
      </c>
      <c r="D15" s="45">
        <v>0</v>
      </c>
    </row>
    <row r="16" spans="1:4" x14ac:dyDescent="0.2">
      <c r="A16" s="50" t="s">
        <v>126</v>
      </c>
      <c r="B16" s="21">
        <v>6</v>
      </c>
      <c r="C16" s="22" t="s">
        <v>41</v>
      </c>
      <c r="D16" s="45">
        <v>0</v>
      </c>
    </row>
    <row r="17" spans="1:6" x14ac:dyDescent="0.2">
      <c r="A17" s="50" t="s">
        <v>126</v>
      </c>
      <c r="B17" s="21">
        <v>7</v>
      </c>
      <c r="C17" s="22" t="s">
        <v>41</v>
      </c>
      <c r="D17" s="45">
        <v>0</v>
      </c>
    </row>
    <row r="18" spans="1:6" x14ac:dyDescent="0.2">
      <c r="A18" s="50" t="s">
        <v>126</v>
      </c>
      <c r="B18" s="21">
        <v>8</v>
      </c>
      <c r="C18" s="22" t="s">
        <v>41</v>
      </c>
      <c r="D18" s="45">
        <v>0</v>
      </c>
    </row>
    <row r="19" spans="1:6" ht="15" x14ac:dyDescent="0.25">
      <c r="A19" s="50" t="s">
        <v>126</v>
      </c>
      <c r="B19" s="24" t="s">
        <v>51</v>
      </c>
      <c r="C19" s="53" t="s">
        <v>126</v>
      </c>
      <c r="D19" s="45">
        <v>23.810141352865223</v>
      </c>
      <c r="F19" s="25" t="s">
        <v>41</v>
      </c>
    </row>
    <row r="20" spans="1:6" x14ac:dyDescent="0.2">
      <c r="A20" s="50" t="s">
        <v>126</v>
      </c>
      <c r="B20" s="54" t="s">
        <v>126</v>
      </c>
      <c r="C20" s="51" t="s">
        <v>126</v>
      </c>
      <c r="D20" s="52" t="s">
        <v>126</v>
      </c>
    </row>
    <row r="21" spans="1:6" ht="15" x14ac:dyDescent="0.25">
      <c r="A21" s="50" t="s">
        <v>126</v>
      </c>
      <c r="B21" s="18" t="s">
        <v>52</v>
      </c>
      <c r="C21" s="51" t="s">
        <v>126</v>
      </c>
      <c r="D21" s="52" t="s">
        <v>126</v>
      </c>
    </row>
    <row r="22" spans="1:6" ht="15" x14ac:dyDescent="0.25">
      <c r="A22" s="50" t="s">
        <v>126</v>
      </c>
      <c r="B22" s="18" t="s">
        <v>47</v>
      </c>
      <c r="C22" s="51" t="s">
        <v>126</v>
      </c>
      <c r="D22" s="52" t="s">
        <v>126</v>
      </c>
    </row>
    <row r="23" spans="1:6" x14ac:dyDescent="0.2">
      <c r="A23" s="50" t="s">
        <v>126</v>
      </c>
      <c r="B23" s="21">
        <v>1</v>
      </c>
      <c r="C23" s="22" t="s">
        <v>41</v>
      </c>
      <c r="D23" s="46">
        <v>0</v>
      </c>
    </row>
    <row r="24" spans="1:6" x14ac:dyDescent="0.2">
      <c r="A24" s="50" t="s">
        <v>126</v>
      </c>
      <c r="B24" s="21">
        <v>2</v>
      </c>
      <c r="C24" s="22" t="s">
        <v>41</v>
      </c>
      <c r="D24" s="46">
        <v>0</v>
      </c>
    </row>
    <row r="25" spans="1:6" x14ac:dyDescent="0.2">
      <c r="A25" s="50" t="s">
        <v>126</v>
      </c>
      <c r="B25" s="21">
        <v>3</v>
      </c>
      <c r="C25" s="22" t="s">
        <v>41</v>
      </c>
      <c r="D25" s="46">
        <v>0</v>
      </c>
    </row>
    <row r="26" spans="1:6" ht="15" x14ac:dyDescent="0.25">
      <c r="A26" s="50" t="s">
        <v>126</v>
      </c>
      <c r="B26" s="18" t="s">
        <v>48</v>
      </c>
      <c r="C26" s="51" t="s">
        <v>126</v>
      </c>
      <c r="D26" s="52" t="s">
        <v>126</v>
      </c>
    </row>
    <row r="27" spans="1:6" x14ac:dyDescent="0.2">
      <c r="A27" s="50" t="s">
        <v>126</v>
      </c>
      <c r="B27" s="21">
        <v>1</v>
      </c>
      <c r="C27" s="22" t="s">
        <v>53</v>
      </c>
      <c r="D27" s="46">
        <v>0.42669402456598998</v>
      </c>
    </row>
    <row r="28" spans="1:6" x14ac:dyDescent="0.2">
      <c r="A28" s="50" t="s">
        <v>126</v>
      </c>
      <c r="B28" s="21">
        <v>2</v>
      </c>
      <c r="C28" s="22" t="s">
        <v>49</v>
      </c>
      <c r="D28" s="46">
        <v>0.38548930685284011</v>
      </c>
    </row>
    <row r="29" spans="1:6" x14ac:dyDescent="0.2">
      <c r="A29" s="50" t="s">
        <v>126</v>
      </c>
      <c r="B29" s="21">
        <v>3</v>
      </c>
      <c r="C29" s="22" t="s">
        <v>54</v>
      </c>
      <c r="D29" s="46">
        <v>7.5783224937479993E-2</v>
      </c>
    </row>
    <row r="30" spans="1:6" x14ac:dyDescent="0.2">
      <c r="A30" s="50" t="s">
        <v>126</v>
      </c>
      <c r="B30" s="21">
        <v>4</v>
      </c>
      <c r="C30" s="22" t="s">
        <v>55</v>
      </c>
      <c r="D30" s="46">
        <v>7.1347187339909995E-2</v>
      </c>
    </row>
    <row r="31" spans="1:6" x14ac:dyDescent="0.2">
      <c r="A31" s="50" t="s">
        <v>126</v>
      </c>
      <c r="B31" s="21">
        <v>5</v>
      </c>
      <c r="C31" s="22" t="s">
        <v>56</v>
      </c>
      <c r="D31" s="46">
        <v>6.4726836619349998E-2</v>
      </c>
    </row>
    <row r="32" spans="1:6" x14ac:dyDescent="0.2">
      <c r="A32" s="50" t="s">
        <v>126</v>
      </c>
      <c r="B32" s="21">
        <v>6</v>
      </c>
      <c r="C32" s="22" t="s">
        <v>41</v>
      </c>
      <c r="D32" s="46">
        <v>0</v>
      </c>
    </row>
    <row r="33" spans="1:6" x14ac:dyDescent="0.2">
      <c r="A33" s="50" t="s">
        <v>126</v>
      </c>
      <c r="B33" s="21">
        <v>7</v>
      </c>
      <c r="C33" s="22" t="s">
        <v>41</v>
      </c>
      <c r="D33" s="46">
        <v>0</v>
      </c>
    </row>
    <row r="34" spans="1:6" x14ac:dyDescent="0.2">
      <c r="A34" s="50" t="s">
        <v>126</v>
      </c>
      <c r="B34" s="21">
        <v>8</v>
      </c>
      <c r="C34" s="22" t="s">
        <v>41</v>
      </c>
      <c r="D34" s="46">
        <v>0</v>
      </c>
    </row>
    <row r="35" spans="1:6" ht="15" x14ac:dyDescent="0.25">
      <c r="A35" s="50" t="s">
        <v>126</v>
      </c>
      <c r="B35" s="24" t="s">
        <v>57</v>
      </c>
      <c r="C35" s="53" t="s">
        <v>126</v>
      </c>
      <c r="D35" s="48">
        <v>1.0240405803155701</v>
      </c>
      <c r="F35" s="25" t="s">
        <v>41</v>
      </c>
    </row>
    <row r="36" spans="1:6" x14ac:dyDescent="0.2">
      <c r="A36" s="50" t="s">
        <v>126</v>
      </c>
      <c r="B36" s="54" t="s">
        <v>126</v>
      </c>
      <c r="C36" s="51" t="s">
        <v>126</v>
      </c>
      <c r="D36" s="52" t="s">
        <v>126</v>
      </c>
    </row>
    <row r="37" spans="1:6" ht="15" x14ac:dyDescent="0.25">
      <c r="A37" s="50" t="s">
        <v>126</v>
      </c>
      <c r="B37" s="18" t="s">
        <v>58</v>
      </c>
      <c r="C37" s="51" t="s">
        <v>126</v>
      </c>
      <c r="D37" s="52" t="s">
        <v>126</v>
      </c>
    </row>
    <row r="38" spans="1:6" x14ac:dyDescent="0.2">
      <c r="A38" s="50" t="s">
        <v>126</v>
      </c>
      <c r="B38" s="21">
        <v>1</v>
      </c>
      <c r="C38" s="22" t="s">
        <v>59</v>
      </c>
      <c r="D38" s="46">
        <v>3.062150316679501E-2</v>
      </c>
    </row>
    <row r="39" spans="1:6" x14ac:dyDescent="0.2">
      <c r="A39" s="50" t="s">
        <v>126</v>
      </c>
      <c r="B39" s="21">
        <v>2</v>
      </c>
      <c r="C39" s="22" t="s">
        <v>60</v>
      </c>
      <c r="D39" s="46">
        <v>1.8249999999999999E-2</v>
      </c>
    </row>
    <row r="40" spans="1:6" x14ac:dyDescent="0.2">
      <c r="A40" s="50" t="s">
        <v>126</v>
      </c>
      <c r="B40" s="21">
        <v>3</v>
      </c>
      <c r="C40" s="22" t="s">
        <v>61</v>
      </c>
      <c r="D40" s="46">
        <v>1.5471040706336321E-2</v>
      </c>
    </row>
    <row r="41" spans="1:6" x14ac:dyDescent="0.2">
      <c r="A41" s="50" t="s">
        <v>126</v>
      </c>
      <c r="B41" s="21">
        <v>4</v>
      </c>
      <c r="C41" s="22" t="s">
        <v>62</v>
      </c>
      <c r="D41" s="46">
        <v>1.1270434380020001E-2</v>
      </c>
    </row>
    <row r="42" spans="1:6" x14ac:dyDescent="0.2">
      <c r="A42" s="50" t="s">
        <v>126</v>
      </c>
      <c r="B42" s="21">
        <v>5</v>
      </c>
      <c r="C42" s="22" t="s">
        <v>63</v>
      </c>
      <c r="D42" s="46">
        <v>8.1799241509799992E-3</v>
      </c>
    </row>
    <row r="43" spans="1:6" x14ac:dyDescent="0.2">
      <c r="A43" s="50" t="s">
        <v>126</v>
      </c>
      <c r="B43" s="21">
        <v>6</v>
      </c>
      <c r="C43" s="22" t="s">
        <v>64</v>
      </c>
      <c r="D43" s="46">
        <v>5.2699345185236446E-3</v>
      </c>
    </row>
    <row r="44" spans="1:6" x14ac:dyDescent="0.2">
      <c r="A44" s="50" t="s">
        <v>126</v>
      </c>
      <c r="B44" s="21">
        <v>7</v>
      </c>
      <c r="C44" s="22" t="s">
        <v>41</v>
      </c>
      <c r="D44" s="46">
        <v>0</v>
      </c>
    </row>
    <row r="45" spans="1:6" ht="15" x14ac:dyDescent="0.25">
      <c r="A45" s="50" t="s">
        <v>126</v>
      </c>
      <c r="B45" s="24" t="s">
        <v>65</v>
      </c>
      <c r="C45" s="53" t="s">
        <v>126</v>
      </c>
      <c r="D45" s="46">
        <v>8.9062836922654959E-2</v>
      </c>
      <c r="F45" s="25" t="s">
        <v>41</v>
      </c>
    </row>
    <row r="46" spans="1:6" x14ac:dyDescent="0.2">
      <c r="A46" s="50" t="s">
        <v>126</v>
      </c>
      <c r="B46" s="54" t="s">
        <v>126</v>
      </c>
      <c r="C46" s="51" t="s">
        <v>126</v>
      </c>
      <c r="D46" s="52" t="s">
        <v>126</v>
      </c>
    </row>
    <row r="47" spans="1:6" ht="15" x14ac:dyDescent="0.25">
      <c r="A47" s="50" t="s">
        <v>126</v>
      </c>
      <c r="B47" s="18" t="s">
        <v>66</v>
      </c>
      <c r="C47" s="51" t="s">
        <v>126</v>
      </c>
      <c r="D47" s="52" t="s">
        <v>126</v>
      </c>
    </row>
    <row r="48" spans="1:6" x14ac:dyDescent="0.2">
      <c r="A48" s="50" t="s">
        <v>126</v>
      </c>
      <c r="B48" s="21">
        <v>1</v>
      </c>
      <c r="C48" s="22" t="s">
        <v>41</v>
      </c>
      <c r="D48" s="46">
        <v>0</v>
      </c>
    </row>
    <row r="49" spans="1:6" x14ac:dyDescent="0.2">
      <c r="A49" s="50" t="s">
        <v>126</v>
      </c>
      <c r="B49" s="21">
        <v>2</v>
      </c>
      <c r="C49" s="22" t="s">
        <v>41</v>
      </c>
      <c r="D49" s="46">
        <v>0</v>
      </c>
    </row>
    <row r="50" spans="1:6" x14ac:dyDescent="0.2">
      <c r="A50" s="50" t="s">
        <v>126</v>
      </c>
      <c r="B50" s="21">
        <v>3</v>
      </c>
      <c r="C50" s="22" t="s">
        <v>41</v>
      </c>
      <c r="D50" s="46">
        <v>0</v>
      </c>
    </row>
    <row r="51" spans="1:6" x14ac:dyDescent="0.2">
      <c r="A51" s="50" t="s">
        <v>126</v>
      </c>
      <c r="B51" s="21">
        <v>4</v>
      </c>
      <c r="C51" s="22" t="s">
        <v>41</v>
      </c>
      <c r="D51" s="46">
        <v>0</v>
      </c>
    </row>
    <row r="52" spans="1:6" x14ac:dyDescent="0.2">
      <c r="A52" s="50" t="s">
        <v>126</v>
      </c>
      <c r="B52" s="21">
        <v>5</v>
      </c>
      <c r="C52" s="22" t="s">
        <v>41</v>
      </c>
      <c r="D52" s="46">
        <v>0</v>
      </c>
    </row>
    <row r="53" spans="1:6" x14ac:dyDescent="0.2">
      <c r="A53" s="50" t="s">
        <v>126</v>
      </c>
      <c r="B53" s="21">
        <v>6</v>
      </c>
      <c r="C53" s="22" t="s">
        <v>41</v>
      </c>
      <c r="D53" s="46">
        <v>0</v>
      </c>
    </row>
    <row r="54" spans="1:6" x14ac:dyDescent="0.2">
      <c r="A54" s="50" t="s">
        <v>126</v>
      </c>
      <c r="B54" s="21">
        <v>7</v>
      </c>
      <c r="C54" s="22" t="s">
        <v>41</v>
      </c>
      <c r="D54" s="46">
        <v>0</v>
      </c>
    </row>
    <row r="55" spans="1:6" ht="15" x14ac:dyDescent="0.25">
      <c r="A55" s="50" t="s">
        <v>126</v>
      </c>
      <c r="B55" s="24">
        <v>8</v>
      </c>
      <c r="C55" s="22" t="s">
        <v>41</v>
      </c>
      <c r="D55" s="46">
        <v>0</v>
      </c>
      <c r="F55" s="25" t="s">
        <v>41</v>
      </c>
    </row>
    <row r="56" spans="1:6" ht="15" x14ac:dyDescent="0.25">
      <c r="A56" s="50" t="s">
        <v>126</v>
      </c>
      <c r="B56" s="26" t="s">
        <v>67</v>
      </c>
      <c r="C56" s="51" t="s">
        <v>126</v>
      </c>
      <c r="D56" s="47">
        <v>0</v>
      </c>
    </row>
    <row r="57" spans="1:6" ht="15" x14ac:dyDescent="0.25">
      <c r="A57" s="50" t="s">
        <v>126</v>
      </c>
      <c r="B57" s="55" t="s">
        <v>126</v>
      </c>
      <c r="C57" s="53" t="s">
        <v>126</v>
      </c>
      <c r="D57" s="56" t="s">
        <v>126</v>
      </c>
      <c r="F57" s="25" t="s">
        <v>41</v>
      </c>
    </row>
    <row r="58" spans="1:6" ht="15" x14ac:dyDescent="0.25">
      <c r="A58" s="50" t="s">
        <v>126</v>
      </c>
      <c r="B58" s="26" t="s">
        <v>68</v>
      </c>
      <c r="C58" s="51" t="s">
        <v>126</v>
      </c>
      <c r="D58" s="47">
        <v>21.618846510974389</v>
      </c>
    </row>
    <row r="59" spans="1:6" ht="15" x14ac:dyDescent="0.25">
      <c r="A59" s="50" t="s">
        <v>126</v>
      </c>
      <c r="B59" s="57" t="s">
        <v>126</v>
      </c>
      <c r="C59" s="51" t="s">
        <v>126</v>
      </c>
      <c r="D59" s="52" t="s">
        <v>126</v>
      </c>
    </row>
    <row r="60" spans="1:6" ht="15" x14ac:dyDescent="0.25">
      <c r="A60" s="50" t="s">
        <v>126</v>
      </c>
      <c r="B60" s="27" t="s">
        <v>69</v>
      </c>
      <c r="C60" s="53" t="s">
        <v>126</v>
      </c>
      <c r="D60" s="58" t="s">
        <v>126</v>
      </c>
    </row>
    <row r="61" spans="1:6" x14ac:dyDescent="0.2">
      <c r="A61" s="50" t="s">
        <v>126</v>
      </c>
      <c r="B61" s="21">
        <v>1</v>
      </c>
      <c r="C61" s="22" t="s">
        <v>70</v>
      </c>
      <c r="D61" s="46">
        <v>0.13511916032787433</v>
      </c>
    </row>
    <row r="62" spans="1:6" x14ac:dyDescent="0.2">
      <c r="A62" s="50" t="s">
        <v>126</v>
      </c>
      <c r="B62" s="21">
        <v>2</v>
      </c>
      <c r="C62" s="22" t="s">
        <v>71</v>
      </c>
      <c r="D62" s="46">
        <v>0.10333000000000001</v>
      </c>
    </row>
    <row r="63" spans="1:6" x14ac:dyDescent="0.2">
      <c r="A63" s="50" t="s">
        <v>126</v>
      </c>
      <c r="B63" s="21">
        <v>3</v>
      </c>
      <c r="C63" s="22" t="s">
        <v>41</v>
      </c>
      <c r="D63" s="46">
        <v>0</v>
      </c>
    </row>
    <row r="64" spans="1:6" x14ac:dyDescent="0.2">
      <c r="A64" s="50" t="s">
        <v>126</v>
      </c>
      <c r="B64" s="28">
        <v>4</v>
      </c>
      <c r="C64" s="22" t="s">
        <v>41</v>
      </c>
      <c r="D64" s="46">
        <v>0</v>
      </c>
      <c r="F64" s="25" t="s">
        <v>41</v>
      </c>
    </row>
    <row r="65" spans="1:6" ht="15" x14ac:dyDescent="0.25">
      <c r="A65" s="50" t="s">
        <v>126</v>
      </c>
      <c r="B65" s="26" t="s">
        <v>72</v>
      </c>
      <c r="C65" s="51" t="s">
        <v>126</v>
      </c>
      <c r="D65" s="47">
        <v>0.23844916032787433</v>
      </c>
    </row>
    <row r="66" spans="1:6" ht="15" x14ac:dyDescent="0.25">
      <c r="A66" s="50" t="s">
        <v>126</v>
      </c>
      <c r="B66" s="57" t="s">
        <v>126</v>
      </c>
      <c r="C66" s="51" t="s">
        <v>126</v>
      </c>
      <c r="D66" s="52" t="s">
        <v>126</v>
      </c>
    </row>
    <row r="67" spans="1:6" x14ac:dyDescent="0.2">
      <c r="A67" s="50" t="s">
        <v>126</v>
      </c>
      <c r="B67" s="21" t="s">
        <v>73</v>
      </c>
      <c r="C67" s="53" t="s">
        <v>126</v>
      </c>
      <c r="D67" s="58" t="s">
        <v>126</v>
      </c>
    </row>
    <row r="68" spans="1:6" x14ac:dyDescent="0.2">
      <c r="A68" s="50" t="s">
        <v>126</v>
      </c>
      <c r="B68" s="21">
        <v>1</v>
      </c>
      <c r="C68" s="22" t="s">
        <v>74</v>
      </c>
      <c r="D68" s="45">
        <v>0</v>
      </c>
    </row>
    <row r="69" spans="1:6" x14ac:dyDescent="0.2">
      <c r="A69" s="50" t="s">
        <v>126</v>
      </c>
      <c r="B69" s="21">
        <v>2</v>
      </c>
      <c r="C69" s="22" t="s">
        <v>75</v>
      </c>
      <c r="D69" s="45">
        <v>0</v>
      </c>
    </row>
    <row r="70" spans="1:6" x14ac:dyDescent="0.2">
      <c r="A70" s="50" t="s">
        <v>126</v>
      </c>
      <c r="B70" s="28">
        <v>3</v>
      </c>
      <c r="C70" s="22" t="s">
        <v>64</v>
      </c>
      <c r="D70" s="45">
        <v>0</v>
      </c>
      <c r="F70" s="25" t="s">
        <v>41</v>
      </c>
    </row>
    <row r="71" spans="1:6" ht="15" x14ac:dyDescent="0.25">
      <c r="A71" s="50" t="s">
        <v>126</v>
      </c>
      <c r="B71" s="26" t="s">
        <v>76</v>
      </c>
      <c r="C71" s="51" t="s">
        <v>126</v>
      </c>
      <c r="D71" s="44">
        <v>0</v>
      </c>
    </row>
    <row r="72" spans="1:6" ht="15" x14ac:dyDescent="0.25">
      <c r="A72" s="50" t="s">
        <v>126</v>
      </c>
      <c r="B72" s="57" t="s">
        <v>126</v>
      </c>
      <c r="C72" s="51" t="s">
        <v>126</v>
      </c>
      <c r="D72" s="50" t="s">
        <v>126</v>
      </c>
      <c r="F72" s="25" t="s">
        <v>41</v>
      </c>
    </row>
    <row r="73" spans="1:6" ht="15.75" thickBot="1" x14ac:dyDescent="0.3">
      <c r="A73" s="50" t="s">
        <v>126</v>
      </c>
      <c r="B73" s="29" t="s">
        <v>77</v>
      </c>
      <c r="C73" s="59" t="s">
        <v>126</v>
      </c>
      <c r="D73" s="49">
        <v>46.780540441405712</v>
      </c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566D-F66C-4DB9-98F9-C687B98EC1CA}">
  <dimension ref="A1:AZ108"/>
  <sheetViews>
    <sheetView rightToLeft="1" topLeftCell="B1" workbookViewId="0">
      <selection activeCell="D6" sqref="D6"/>
    </sheetView>
  </sheetViews>
  <sheetFormatPr defaultColWidth="0" defaultRowHeight="15" zeroHeight="1" x14ac:dyDescent="0.25"/>
  <cols>
    <col min="1" max="1" width="8.5" customWidth="1"/>
    <col min="2" max="2" width="119.875" style="30" bestFit="1" customWidth="1"/>
    <col min="3" max="3" width="31.375" style="17" bestFit="1" customWidth="1"/>
    <col min="4" max="4" width="13.375" bestFit="1" customWidth="1"/>
    <col min="5" max="5" width="9" hidden="1" customWidth="1"/>
    <col min="6" max="6" width="16" style="25" hidden="1" customWidth="1"/>
    <col min="7" max="52" width="0" hidden="1" customWidth="1"/>
    <col min="53" max="16384" width="9" hidden="1"/>
  </cols>
  <sheetData>
    <row r="1" spans="1:6" x14ac:dyDescent="0.25">
      <c r="B1" s="13" t="s">
        <v>42</v>
      </c>
      <c r="C1" s="35"/>
      <c r="F1"/>
    </row>
    <row r="2" spans="1:6" ht="14.25" x14ac:dyDescent="0.2">
      <c r="B2" s="34" t="s">
        <v>124</v>
      </c>
      <c r="C2" s="35"/>
      <c r="D2" s="36">
        <v>45657</v>
      </c>
      <c r="F2"/>
    </row>
    <row r="3" spans="1:6" ht="15.75" x14ac:dyDescent="0.25">
      <c r="B3" s="15" t="s">
        <v>44</v>
      </c>
      <c r="C3"/>
      <c r="D3" s="16"/>
      <c r="F3"/>
    </row>
    <row r="4" spans="1:6" x14ac:dyDescent="0.25">
      <c r="B4" s="18"/>
      <c r="C4" s="23"/>
      <c r="D4" s="37" t="s">
        <v>45</v>
      </c>
    </row>
    <row r="5" spans="1:6" x14ac:dyDescent="0.25">
      <c r="B5" s="42" t="s">
        <v>78</v>
      </c>
      <c r="C5" s="60"/>
      <c r="D5" s="20"/>
    </row>
    <row r="6" spans="1:6" x14ac:dyDescent="0.25">
      <c r="A6" t="s">
        <v>125</v>
      </c>
      <c r="B6" s="27" t="s">
        <v>129</v>
      </c>
      <c r="C6" s="61" t="s">
        <v>74</v>
      </c>
      <c r="D6" s="66" t="s">
        <v>130</v>
      </c>
    </row>
    <row r="7" spans="1:6" x14ac:dyDescent="0.25">
      <c r="A7" s="50" t="s">
        <v>126</v>
      </c>
      <c r="B7" s="27">
        <v>2</v>
      </c>
      <c r="C7" s="22" t="s">
        <v>75</v>
      </c>
      <c r="D7" s="45">
        <v>0.19411671549861501</v>
      </c>
    </row>
    <row r="8" spans="1:6" x14ac:dyDescent="0.25">
      <c r="A8" s="50" t="s">
        <v>126</v>
      </c>
      <c r="B8" s="27">
        <v>3</v>
      </c>
      <c r="C8" s="22" t="s">
        <v>79</v>
      </c>
      <c r="D8" s="45">
        <v>0</v>
      </c>
    </row>
    <row r="9" spans="1:6" x14ac:dyDescent="0.25">
      <c r="A9" s="50" t="s">
        <v>126</v>
      </c>
      <c r="B9" s="27">
        <v>4</v>
      </c>
      <c r="C9" s="22" t="s">
        <v>80</v>
      </c>
      <c r="D9" s="45">
        <v>0</v>
      </c>
    </row>
    <row r="10" spans="1:6" x14ac:dyDescent="0.25">
      <c r="A10" s="50" t="s">
        <v>126</v>
      </c>
      <c r="B10" s="27">
        <v>5</v>
      </c>
      <c r="C10" s="22" t="s">
        <v>81</v>
      </c>
      <c r="D10" s="45">
        <v>0</v>
      </c>
    </row>
    <row r="11" spans="1:6" x14ac:dyDescent="0.25">
      <c r="A11" s="50" t="s">
        <v>126</v>
      </c>
      <c r="B11" s="27">
        <v>6</v>
      </c>
      <c r="C11" s="22" t="s">
        <v>82</v>
      </c>
      <c r="D11" s="45">
        <v>0</v>
      </c>
    </row>
    <row r="12" spans="1:6" x14ac:dyDescent="0.25">
      <c r="A12" s="50" t="s">
        <v>126</v>
      </c>
      <c r="B12" s="27">
        <v>7</v>
      </c>
      <c r="C12" s="22" t="s">
        <v>83</v>
      </c>
      <c r="D12" s="45">
        <v>0</v>
      </c>
    </row>
    <row r="13" spans="1:6" x14ac:dyDescent="0.25">
      <c r="A13" s="50" t="s">
        <v>126</v>
      </c>
      <c r="B13" s="27">
        <v>8</v>
      </c>
      <c r="C13" s="22" t="s">
        <v>84</v>
      </c>
      <c r="D13" s="45">
        <v>0</v>
      </c>
    </row>
    <row r="14" spans="1:6" x14ac:dyDescent="0.25">
      <c r="A14" s="50" t="s">
        <v>126</v>
      </c>
      <c r="B14" s="27">
        <v>9</v>
      </c>
      <c r="C14" s="22" t="s">
        <v>64</v>
      </c>
      <c r="D14" s="45">
        <v>0</v>
      </c>
    </row>
    <row r="15" spans="1:6" x14ac:dyDescent="0.25">
      <c r="A15" s="50" t="s">
        <v>126</v>
      </c>
      <c r="B15" s="24" t="s">
        <v>85</v>
      </c>
      <c r="C15" s="53" t="s">
        <v>126</v>
      </c>
      <c r="D15" s="62">
        <v>0.41356247750645753</v>
      </c>
      <c r="F15" s="25" t="s">
        <v>41</v>
      </c>
    </row>
    <row r="16" spans="1:6" x14ac:dyDescent="0.25">
      <c r="A16" s="50" t="s">
        <v>126</v>
      </c>
      <c r="B16" s="55" t="s">
        <v>126</v>
      </c>
      <c r="C16" s="53" t="s">
        <v>126</v>
      </c>
      <c r="D16" s="64" t="s">
        <v>126</v>
      </c>
    </row>
    <row r="17" spans="1:6" x14ac:dyDescent="0.25">
      <c r="A17" s="50" t="s">
        <v>126</v>
      </c>
      <c r="B17" s="24" t="s">
        <v>86</v>
      </c>
      <c r="C17" s="53" t="s">
        <v>126</v>
      </c>
      <c r="D17" s="64" t="s">
        <v>126</v>
      </c>
    </row>
    <row r="18" spans="1:6" x14ac:dyDescent="0.25">
      <c r="A18" s="50" t="s">
        <v>126</v>
      </c>
      <c r="B18" s="27">
        <v>1</v>
      </c>
      <c r="C18" s="22" t="s">
        <v>74</v>
      </c>
      <c r="D18" s="45">
        <v>0.24075511790596502</v>
      </c>
    </row>
    <row r="19" spans="1:6" x14ac:dyDescent="0.25">
      <c r="A19" s="50" t="s">
        <v>126</v>
      </c>
      <c r="B19" s="27">
        <v>2</v>
      </c>
      <c r="C19" s="22" t="s">
        <v>75</v>
      </c>
      <c r="D19" s="45">
        <v>6.9559810549124999E-3</v>
      </c>
    </row>
    <row r="20" spans="1:6" x14ac:dyDescent="0.25">
      <c r="A20" s="50" t="s">
        <v>126</v>
      </c>
      <c r="B20" s="27">
        <v>3</v>
      </c>
      <c r="C20" s="22" t="s">
        <v>79</v>
      </c>
      <c r="D20" s="45">
        <v>0</v>
      </c>
    </row>
    <row r="21" spans="1:6" x14ac:dyDescent="0.25">
      <c r="A21" s="50" t="s">
        <v>126</v>
      </c>
      <c r="B21" s="27">
        <v>4</v>
      </c>
      <c r="C21" s="22" t="s">
        <v>80</v>
      </c>
      <c r="D21" s="45">
        <v>0</v>
      </c>
    </row>
    <row r="22" spans="1:6" x14ac:dyDescent="0.25">
      <c r="A22" s="50" t="s">
        <v>126</v>
      </c>
      <c r="B22" s="27">
        <v>5</v>
      </c>
      <c r="C22" s="22" t="s">
        <v>81</v>
      </c>
      <c r="D22" s="45">
        <v>0</v>
      </c>
    </row>
    <row r="23" spans="1:6" x14ac:dyDescent="0.25">
      <c r="A23" s="50" t="s">
        <v>126</v>
      </c>
      <c r="B23" s="27">
        <v>6</v>
      </c>
      <c r="C23" s="22" t="s">
        <v>82</v>
      </c>
      <c r="D23" s="45">
        <v>0</v>
      </c>
    </row>
    <row r="24" spans="1:6" x14ac:dyDescent="0.25">
      <c r="A24" s="50" t="s">
        <v>126</v>
      </c>
      <c r="B24" s="27">
        <v>7</v>
      </c>
      <c r="C24" s="22" t="s">
        <v>83</v>
      </c>
      <c r="D24" s="45">
        <v>0</v>
      </c>
    </row>
    <row r="25" spans="1:6" x14ac:dyDescent="0.25">
      <c r="A25" s="50" t="s">
        <v>126</v>
      </c>
      <c r="B25" s="27">
        <v>8</v>
      </c>
      <c r="C25" s="22" t="s">
        <v>84</v>
      </c>
      <c r="D25" s="45">
        <v>0</v>
      </c>
    </row>
    <row r="26" spans="1:6" x14ac:dyDescent="0.25">
      <c r="A26" s="50" t="s">
        <v>126</v>
      </c>
      <c r="B26" s="27">
        <v>9</v>
      </c>
      <c r="C26" s="22" t="s">
        <v>64</v>
      </c>
      <c r="D26" s="45">
        <v>-8.6736173798840355E-18</v>
      </c>
    </row>
    <row r="27" spans="1:6" x14ac:dyDescent="0.25">
      <c r="A27" s="50" t="s">
        <v>126</v>
      </c>
      <c r="B27" s="24" t="s">
        <v>87</v>
      </c>
      <c r="C27" s="53" t="s">
        <v>126</v>
      </c>
      <c r="D27" s="62">
        <v>0.24771109896087751</v>
      </c>
      <c r="F27" s="25" t="s">
        <v>41</v>
      </c>
    </row>
    <row r="28" spans="1:6" x14ac:dyDescent="0.25">
      <c r="A28" s="50" t="s">
        <v>126</v>
      </c>
      <c r="B28" s="55" t="s">
        <v>126</v>
      </c>
      <c r="C28" s="53" t="s">
        <v>126</v>
      </c>
      <c r="D28" s="64" t="s">
        <v>126</v>
      </c>
    </row>
    <row r="29" spans="1:6" x14ac:dyDescent="0.25">
      <c r="A29" s="50" t="s">
        <v>126</v>
      </c>
      <c r="B29" s="24" t="s">
        <v>88</v>
      </c>
      <c r="C29" s="53" t="s">
        <v>126</v>
      </c>
      <c r="D29" s="64" t="s">
        <v>126</v>
      </c>
    </row>
    <row r="30" spans="1:6" x14ac:dyDescent="0.25">
      <c r="A30" s="50" t="s">
        <v>126</v>
      </c>
      <c r="B30" s="27">
        <v>1</v>
      </c>
      <c r="C30" s="22" t="s">
        <v>74</v>
      </c>
      <c r="D30" s="45">
        <v>0</v>
      </c>
    </row>
    <row r="31" spans="1:6" x14ac:dyDescent="0.25">
      <c r="A31" s="50" t="s">
        <v>126</v>
      </c>
      <c r="B31" s="27">
        <v>2</v>
      </c>
      <c r="C31" s="22" t="s">
        <v>75</v>
      </c>
      <c r="D31" s="45">
        <v>0</v>
      </c>
    </row>
    <row r="32" spans="1:6" x14ac:dyDescent="0.25">
      <c r="A32" s="50" t="s">
        <v>126</v>
      </c>
      <c r="B32" s="27">
        <v>3</v>
      </c>
      <c r="C32" s="22" t="s">
        <v>64</v>
      </c>
      <c r="D32" s="45">
        <v>0</v>
      </c>
    </row>
    <row r="33" spans="1:6" x14ac:dyDescent="0.25">
      <c r="A33" s="50" t="s">
        <v>126</v>
      </c>
      <c r="B33" s="24" t="s">
        <v>89</v>
      </c>
      <c r="C33" s="53" t="s">
        <v>126</v>
      </c>
      <c r="D33" s="45">
        <v>0</v>
      </c>
      <c r="F33" s="25" t="s">
        <v>41</v>
      </c>
    </row>
    <row r="34" spans="1:6" x14ac:dyDescent="0.25">
      <c r="A34" s="50" t="s">
        <v>126</v>
      </c>
      <c r="B34" s="55" t="s">
        <v>126</v>
      </c>
      <c r="C34" s="53" t="s">
        <v>126</v>
      </c>
      <c r="D34" s="64" t="s">
        <v>126</v>
      </c>
    </row>
    <row r="35" spans="1:6" x14ac:dyDescent="0.25">
      <c r="A35" s="50" t="s">
        <v>126</v>
      </c>
      <c r="B35" s="24" t="s">
        <v>90</v>
      </c>
      <c r="C35" s="53" t="s">
        <v>126</v>
      </c>
      <c r="D35" s="64" t="s">
        <v>126</v>
      </c>
    </row>
    <row r="36" spans="1:6" x14ac:dyDescent="0.25">
      <c r="A36" s="50" t="s">
        <v>126</v>
      </c>
      <c r="B36" s="27">
        <v>1</v>
      </c>
      <c r="C36" s="22" t="s">
        <v>74</v>
      </c>
      <c r="D36" s="45">
        <v>0</v>
      </c>
    </row>
    <row r="37" spans="1:6" x14ac:dyDescent="0.25">
      <c r="A37" s="50" t="s">
        <v>126</v>
      </c>
      <c r="B37" s="27">
        <v>2</v>
      </c>
      <c r="C37" s="22" t="s">
        <v>75</v>
      </c>
      <c r="D37" s="45">
        <v>0</v>
      </c>
    </row>
    <row r="38" spans="1:6" x14ac:dyDescent="0.25">
      <c r="A38" s="50" t="s">
        <v>126</v>
      </c>
      <c r="B38" s="27">
        <v>3</v>
      </c>
      <c r="C38" s="22" t="s">
        <v>64</v>
      </c>
      <c r="D38" s="45">
        <v>0</v>
      </c>
    </row>
    <row r="39" spans="1:6" x14ac:dyDescent="0.25">
      <c r="A39" s="50" t="s">
        <v>126</v>
      </c>
      <c r="B39" s="24" t="s">
        <v>91</v>
      </c>
      <c r="C39" s="53" t="s">
        <v>126</v>
      </c>
      <c r="D39" s="45">
        <v>0</v>
      </c>
      <c r="F39" s="25" t="s">
        <v>41</v>
      </c>
    </row>
    <row r="40" spans="1:6" x14ac:dyDescent="0.25">
      <c r="A40" s="50" t="s">
        <v>126</v>
      </c>
      <c r="B40" s="55" t="s">
        <v>126</v>
      </c>
      <c r="C40" s="53" t="s">
        <v>126</v>
      </c>
      <c r="D40" s="64" t="s">
        <v>126</v>
      </c>
    </row>
    <row r="41" spans="1:6" x14ac:dyDescent="0.25">
      <c r="A41" s="50" t="s">
        <v>126</v>
      </c>
      <c r="B41" s="24" t="s">
        <v>92</v>
      </c>
      <c r="C41" s="53" t="s">
        <v>126</v>
      </c>
      <c r="D41" s="64" t="s">
        <v>126</v>
      </c>
    </row>
    <row r="42" spans="1:6" x14ac:dyDescent="0.25">
      <c r="A42" s="50" t="s">
        <v>126</v>
      </c>
      <c r="B42" s="27">
        <v>1</v>
      </c>
      <c r="C42" s="22" t="s">
        <v>93</v>
      </c>
      <c r="D42" s="45">
        <v>1.1091799999999998</v>
      </c>
    </row>
    <row r="43" spans="1:6" x14ac:dyDescent="0.25">
      <c r="A43" s="50" t="s">
        <v>126</v>
      </c>
      <c r="B43" s="27">
        <v>2</v>
      </c>
      <c r="C43" s="22" t="s">
        <v>94</v>
      </c>
      <c r="D43" s="45">
        <v>0.64910000000000023</v>
      </c>
    </row>
    <row r="44" spans="1:6" x14ac:dyDescent="0.25">
      <c r="A44" s="50" t="s">
        <v>126</v>
      </c>
      <c r="B44" s="27">
        <v>3</v>
      </c>
      <c r="C44" s="22" t="s">
        <v>95</v>
      </c>
      <c r="D44" s="45">
        <v>0.39922000000000002</v>
      </c>
    </row>
    <row r="45" spans="1:6" x14ac:dyDescent="0.25">
      <c r="A45" s="50" t="s">
        <v>126</v>
      </c>
      <c r="B45" s="27">
        <v>4</v>
      </c>
      <c r="C45" s="22" t="s">
        <v>41</v>
      </c>
      <c r="D45" s="45">
        <v>0</v>
      </c>
    </row>
    <row r="46" spans="1:6" x14ac:dyDescent="0.25">
      <c r="A46" s="50" t="s">
        <v>126</v>
      </c>
      <c r="B46" s="27">
        <v>5</v>
      </c>
      <c r="C46" s="22" t="s">
        <v>41</v>
      </c>
      <c r="D46" s="45">
        <v>0</v>
      </c>
    </row>
    <row r="47" spans="1:6" x14ac:dyDescent="0.25">
      <c r="A47" s="50" t="s">
        <v>126</v>
      </c>
      <c r="B47" s="27">
        <v>6</v>
      </c>
      <c r="C47" s="22" t="s">
        <v>41</v>
      </c>
      <c r="D47" s="45">
        <v>0</v>
      </c>
    </row>
    <row r="48" spans="1:6" x14ac:dyDescent="0.25">
      <c r="A48" s="50" t="s">
        <v>126</v>
      </c>
      <c r="B48" s="27">
        <v>7</v>
      </c>
      <c r="C48" s="22" t="s">
        <v>41</v>
      </c>
      <c r="D48" s="45">
        <v>0</v>
      </c>
    </row>
    <row r="49" spans="1:6" x14ac:dyDescent="0.25">
      <c r="A49" s="50" t="s">
        <v>126</v>
      </c>
      <c r="B49" s="27">
        <v>8</v>
      </c>
      <c r="C49" s="22" t="s">
        <v>41</v>
      </c>
      <c r="D49" s="45">
        <v>0</v>
      </c>
    </row>
    <row r="50" spans="1:6" x14ac:dyDescent="0.25">
      <c r="A50" s="50" t="s">
        <v>126</v>
      </c>
      <c r="B50" s="27">
        <v>9</v>
      </c>
      <c r="C50" s="22" t="s">
        <v>64</v>
      </c>
      <c r="D50" s="45">
        <v>0</v>
      </c>
    </row>
    <row r="51" spans="1:6" x14ac:dyDescent="0.25">
      <c r="A51" s="50" t="s">
        <v>126</v>
      </c>
      <c r="B51" s="24" t="s">
        <v>96</v>
      </c>
      <c r="C51" s="53" t="s">
        <v>126</v>
      </c>
      <c r="D51" s="45">
        <v>2.1575000000000002</v>
      </c>
      <c r="F51" s="25" t="s">
        <v>41</v>
      </c>
    </row>
    <row r="52" spans="1:6" x14ac:dyDescent="0.25">
      <c r="A52" s="50" t="s">
        <v>126</v>
      </c>
      <c r="B52" s="55" t="s">
        <v>126</v>
      </c>
      <c r="C52" s="53" t="s">
        <v>126</v>
      </c>
      <c r="D52" s="64" t="s">
        <v>126</v>
      </c>
    </row>
    <row r="53" spans="1:6" x14ac:dyDescent="0.25">
      <c r="A53" s="50" t="s">
        <v>126</v>
      </c>
      <c r="B53" s="24" t="s">
        <v>97</v>
      </c>
      <c r="C53" s="53" t="s">
        <v>126</v>
      </c>
      <c r="D53" s="64" t="s">
        <v>126</v>
      </c>
    </row>
    <row r="54" spans="1:6" x14ac:dyDescent="0.25">
      <c r="A54" s="50" t="s">
        <v>126</v>
      </c>
      <c r="B54" s="27">
        <v>1</v>
      </c>
      <c r="C54" s="22" t="s">
        <v>98</v>
      </c>
      <c r="D54" s="45">
        <v>2.6183718019649396</v>
      </c>
    </row>
    <row r="55" spans="1:6" x14ac:dyDescent="0.25">
      <c r="A55" s="50" t="s">
        <v>126</v>
      </c>
      <c r="B55" s="27">
        <v>2</v>
      </c>
      <c r="C55" s="22" t="s">
        <v>99</v>
      </c>
      <c r="D55" s="45">
        <v>2.31118677061664</v>
      </c>
    </row>
    <row r="56" spans="1:6" x14ac:dyDescent="0.25">
      <c r="A56" s="50" t="s">
        <v>126</v>
      </c>
      <c r="B56" s="27">
        <v>3</v>
      </c>
      <c r="C56" s="22" t="s">
        <v>100</v>
      </c>
      <c r="D56" s="45">
        <v>2.0834330994127996</v>
      </c>
    </row>
    <row r="57" spans="1:6" x14ac:dyDescent="0.25">
      <c r="A57" s="50" t="s">
        <v>126</v>
      </c>
      <c r="B57" s="27">
        <v>4</v>
      </c>
      <c r="C57" s="22" t="s">
        <v>101</v>
      </c>
      <c r="D57" s="45">
        <v>2.0393454179404</v>
      </c>
    </row>
    <row r="58" spans="1:6" x14ac:dyDescent="0.25">
      <c r="A58" s="50" t="s">
        <v>126</v>
      </c>
      <c r="B58" s="27">
        <v>5</v>
      </c>
      <c r="C58" s="22" t="s">
        <v>102</v>
      </c>
      <c r="D58" s="45">
        <v>1.8674108008602599</v>
      </c>
    </row>
    <row r="59" spans="1:6" x14ac:dyDescent="0.25">
      <c r="A59" s="50" t="s">
        <v>126</v>
      </c>
      <c r="B59" s="27">
        <v>6</v>
      </c>
      <c r="C59" s="22" t="s">
        <v>103</v>
      </c>
      <c r="D59" s="45">
        <v>1.6896572673677499</v>
      </c>
    </row>
    <row r="60" spans="1:6" x14ac:dyDescent="0.25">
      <c r="A60" s="50" t="s">
        <v>126</v>
      </c>
      <c r="B60" s="27">
        <v>7</v>
      </c>
      <c r="C60" s="22" t="s">
        <v>41</v>
      </c>
      <c r="D60" s="45">
        <v>0</v>
      </c>
    </row>
    <row r="61" spans="1:6" x14ac:dyDescent="0.25">
      <c r="A61" s="50" t="s">
        <v>126</v>
      </c>
      <c r="B61" s="27">
        <v>8</v>
      </c>
      <c r="C61" s="22" t="s">
        <v>41</v>
      </c>
      <c r="D61" s="45">
        <v>0</v>
      </c>
    </row>
    <row r="62" spans="1:6" x14ac:dyDescent="0.25">
      <c r="A62" s="50" t="s">
        <v>126</v>
      </c>
      <c r="B62" s="27">
        <v>9</v>
      </c>
      <c r="C62" s="22" t="s">
        <v>64</v>
      </c>
      <c r="D62" s="45">
        <v>4.2027064116637423</v>
      </c>
    </row>
    <row r="63" spans="1:6" x14ac:dyDescent="0.25">
      <c r="A63" s="50" t="s">
        <v>126</v>
      </c>
      <c r="B63" s="24" t="s">
        <v>104</v>
      </c>
      <c r="C63" s="53" t="s">
        <v>126</v>
      </c>
      <c r="D63" s="45">
        <v>16.812111569826531</v>
      </c>
    </row>
    <row r="64" spans="1:6" x14ac:dyDescent="0.25">
      <c r="A64" s="50" t="s">
        <v>126</v>
      </c>
      <c r="B64" s="55" t="s">
        <v>126</v>
      </c>
      <c r="C64" s="53" t="s">
        <v>126</v>
      </c>
      <c r="D64" s="64" t="s">
        <v>126</v>
      </c>
    </row>
    <row r="65" spans="1:6" x14ac:dyDescent="0.25">
      <c r="A65" s="50" t="s">
        <v>126</v>
      </c>
      <c r="B65" s="24" t="s">
        <v>105</v>
      </c>
      <c r="C65" s="53" t="s">
        <v>126</v>
      </c>
      <c r="D65" s="64" t="s">
        <v>126</v>
      </c>
    </row>
    <row r="66" spans="1:6" x14ac:dyDescent="0.25">
      <c r="A66" s="50" t="s">
        <v>126</v>
      </c>
      <c r="B66" s="24" t="s">
        <v>106</v>
      </c>
      <c r="C66" s="53" t="s">
        <v>126</v>
      </c>
      <c r="D66" s="64" t="s">
        <v>126</v>
      </c>
    </row>
    <row r="67" spans="1:6" x14ac:dyDescent="0.25">
      <c r="A67" s="50" t="s">
        <v>126</v>
      </c>
      <c r="B67" s="27">
        <v>1</v>
      </c>
      <c r="C67" s="22" t="s">
        <v>41</v>
      </c>
      <c r="D67" s="45">
        <v>0</v>
      </c>
    </row>
    <row r="68" spans="1:6" x14ac:dyDescent="0.25">
      <c r="A68" s="50" t="s">
        <v>126</v>
      </c>
      <c r="B68" s="27">
        <v>2</v>
      </c>
      <c r="C68" s="22" t="s">
        <v>41</v>
      </c>
      <c r="D68" s="45">
        <v>0</v>
      </c>
    </row>
    <row r="69" spans="1:6" x14ac:dyDescent="0.25">
      <c r="A69" s="50" t="s">
        <v>126</v>
      </c>
      <c r="B69" s="27">
        <v>3</v>
      </c>
      <c r="C69" s="22" t="s">
        <v>41</v>
      </c>
      <c r="D69" s="45">
        <v>0</v>
      </c>
    </row>
    <row r="70" spans="1:6" x14ac:dyDescent="0.25">
      <c r="A70" s="50" t="s">
        <v>126</v>
      </c>
      <c r="B70" s="27">
        <v>4</v>
      </c>
      <c r="C70" s="22" t="s">
        <v>41</v>
      </c>
      <c r="D70" s="45">
        <v>0</v>
      </c>
    </row>
    <row r="71" spans="1:6" x14ac:dyDescent="0.25">
      <c r="A71" s="50" t="s">
        <v>126</v>
      </c>
      <c r="B71" s="27">
        <v>5</v>
      </c>
      <c r="C71" s="22" t="s">
        <v>64</v>
      </c>
      <c r="D71" s="45">
        <v>0</v>
      </c>
    </row>
    <row r="72" spans="1:6" x14ac:dyDescent="0.25">
      <c r="A72" s="50" t="s">
        <v>126</v>
      </c>
      <c r="B72" s="24" t="s">
        <v>107</v>
      </c>
      <c r="C72" s="53" t="s">
        <v>126</v>
      </c>
      <c r="D72" s="45">
        <v>0</v>
      </c>
      <c r="F72" s="25" t="s">
        <v>41</v>
      </c>
    </row>
    <row r="73" spans="1:6" x14ac:dyDescent="0.25">
      <c r="A73" s="50" t="s">
        <v>126</v>
      </c>
      <c r="B73" s="55" t="s">
        <v>126</v>
      </c>
      <c r="C73" s="53" t="s">
        <v>126</v>
      </c>
      <c r="D73" s="64" t="s">
        <v>126</v>
      </c>
    </row>
    <row r="74" spans="1:6" x14ac:dyDescent="0.25">
      <c r="A74" s="50" t="s">
        <v>126</v>
      </c>
      <c r="B74" s="24" t="s">
        <v>108</v>
      </c>
      <c r="C74" s="53" t="s">
        <v>126</v>
      </c>
      <c r="D74" s="64" t="s">
        <v>126</v>
      </c>
    </row>
    <row r="75" spans="1:6" x14ac:dyDescent="0.25">
      <c r="A75" s="50" t="s">
        <v>126</v>
      </c>
      <c r="B75" s="27">
        <v>1</v>
      </c>
      <c r="C75" s="22" t="s">
        <v>109</v>
      </c>
      <c r="D75" s="45">
        <v>1.2407486219263664</v>
      </c>
    </row>
    <row r="76" spans="1:6" x14ac:dyDescent="0.25">
      <c r="A76" s="50" t="s">
        <v>126</v>
      </c>
      <c r="B76" s="27">
        <v>2</v>
      </c>
      <c r="C76" s="22" t="s">
        <v>110</v>
      </c>
      <c r="D76" s="45">
        <v>0.85396671924900003</v>
      </c>
    </row>
    <row r="77" spans="1:6" x14ac:dyDescent="0.25">
      <c r="A77" s="50" t="s">
        <v>126</v>
      </c>
      <c r="B77" s="27">
        <v>3</v>
      </c>
      <c r="C77" s="22" t="s">
        <v>111</v>
      </c>
      <c r="D77" s="45">
        <v>0.81314977961213997</v>
      </c>
    </row>
    <row r="78" spans="1:6" x14ac:dyDescent="0.25">
      <c r="A78" s="50" t="s">
        <v>126</v>
      </c>
      <c r="B78" s="27">
        <v>4</v>
      </c>
      <c r="C78" s="22" t="s">
        <v>112</v>
      </c>
      <c r="D78" s="45">
        <v>0.80519607861419995</v>
      </c>
    </row>
    <row r="79" spans="1:6" x14ac:dyDescent="0.25">
      <c r="A79" s="50" t="s">
        <v>126</v>
      </c>
      <c r="B79" s="27">
        <v>5</v>
      </c>
      <c r="C79" s="22" t="s">
        <v>113</v>
      </c>
      <c r="D79" s="45">
        <v>0.61130531167439994</v>
      </c>
    </row>
    <row r="80" spans="1:6" x14ac:dyDescent="0.25">
      <c r="A80" s="50" t="s">
        <v>126</v>
      </c>
      <c r="B80" s="27">
        <v>6</v>
      </c>
      <c r="C80" s="22" t="s">
        <v>114</v>
      </c>
      <c r="D80" s="45">
        <v>0.48143815114243993</v>
      </c>
    </row>
    <row r="81" spans="1:6" x14ac:dyDescent="0.25">
      <c r="A81" s="50" t="s">
        <v>126</v>
      </c>
      <c r="B81" s="27">
        <v>7</v>
      </c>
      <c r="C81" s="22" t="s">
        <v>98</v>
      </c>
      <c r="D81" s="45">
        <v>0.43988605584606993</v>
      </c>
    </row>
    <row r="82" spans="1:6" x14ac:dyDescent="0.25">
      <c r="A82" s="50" t="s">
        <v>126</v>
      </c>
      <c r="B82" s="27">
        <v>8</v>
      </c>
      <c r="C82" s="22" t="s">
        <v>115</v>
      </c>
      <c r="D82" s="45">
        <v>0.32046242143019998</v>
      </c>
    </row>
    <row r="83" spans="1:6" x14ac:dyDescent="0.25">
      <c r="A83" s="50" t="s">
        <v>126</v>
      </c>
      <c r="B83" s="27">
        <v>9</v>
      </c>
      <c r="C83" s="22" t="s">
        <v>64</v>
      </c>
      <c r="D83" s="45">
        <v>3.864155776739997E-2</v>
      </c>
    </row>
    <row r="84" spans="1:6" x14ac:dyDescent="0.25">
      <c r="A84" s="50" t="s">
        <v>126</v>
      </c>
      <c r="B84" s="24" t="s">
        <v>116</v>
      </c>
      <c r="C84" s="53" t="s">
        <v>126</v>
      </c>
      <c r="D84" s="45">
        <v>5.604794697262216</v>
      </c>
      <c r="F84" s="25" t="s">
        <v>41</v>
      </c>
    </row>
    <row r="85" spans="1:6" x14ac:dyDescent="0.25">
      <c r="A85" s="50" t="s">
        <v>126</v>
      </c>
      <c r="B85" s="55" t="s">
        <v>126</v>
      </c>
      <c r="C85" s="53" t="s">
        <v>126</v>
      </c>
      <c r="D85" s="64" t="s">
        <v>126</v>
      </c>
    </row>
    <row r="86" spans="1:6" x14ac:dyDescent="0.25">
      <c r="A86" s="50" t="s">
        <v>126</v>
      </c>
      <c r="B86" s="24" t="s">
        <v>117</v>
      </c>
      <c r="C86" s="53" t="s">
        <v>126</v>
      </c>
      <c r="D86" s="64" t="s">
        <v>126</v>
      </c>
    </row>
    <row r="87" spans="1:6" x14ac:dyDescent="0.25">
      <c r="A87" s="50" t="s">
        <v>126</v>
      </c>
      <c r="B87" s="27">
        <v>1</v>
      </c>
      <c r="C87" s="22" t="s">
        <v>74</v>
      </c>
      <c r="D87" s="45">
        <v>0</v>
      </c>
    </row>
    <row r="88" spans="1:6" x14ac:dyDescent="0.25">
      <c r="A88" s="50" t="s">
        <v>126</v>
      </c>
      <c r="B88" s="27">
        <v>2</v>
      </c>
      <c r="C88" s="22" t="s">
        <v>75</v>
      </c>
      <c r="D88" s="45">
        <v>0</v>
      </c>
    </row>
    <row r="89" spans="1:6" x14ac:dyDescent="0.25">
      <c r="A89" s="50" t="s">
        <v>126</v>
      </c>
      <c r="B89" s="27">
        <v>3</v>
      </c>
      <c r="C89" s="22" t="s">
        <v>79</v>
      </c>
      <c r="D89" s="45">
        <v>0</v>
      </c>
    </row>
    <row r="90" spans="1:6" x14ac:dyDescent="0.25">
      <c r="A90" s="50" t="s">
        <v>126</v>
      </c>
      <c r="B90" s="27">
        <v>4</v>
      </c>
      <c r="C90" s="22" t="s">
        <v>80</v>
      </c>
      <c r="D90" s="45">
        <v>0</v>
      </c>
    </row>
    <row r="91" spans="1:6" x14ac:dyDescent="0.25">
      <c r="A91" s="50" t="s">
        <v>126</v>
      </c>
      <c r="B91" s="27">
        <v>5</v>
      </c>
      <c r="C91" s="22" t="s">
        <v>81</v>
      </c>
      <c r="D91" s="45">
        <v>0</v>
      </c>
    </row>
    <row r="92" spans="1:6" x14ac:dyDescent="0.25">
      <c r="A92" s="50" t="s">
        <v>126</v>
      </c>
      <c r="B92" s="27">
        <v>6</v>
      </c>
      <c r="C92" s="22" t="s">
        <v>82</v>
      </c>
      <c r="D92" s="45">
        <v>0</v>
      </c>
    </row>
    <row r="93" spans="1:6" x14ac:dyDescent="0.25">
      <c r="A93" s="50" t="s">
        <v>126</v>
      </c>
      <c r="B93" s="27">
        <v>7</v>
      </c>
      <c r="C93" s="22" t="s">
        <v>83</v>
      </c>
      <c r="D93" s="45">
        <v>0</v>
      </c>
    </row>
    <row r="94" spans="1:6" x14ac:dyDescent="0.25">
      <c r="A94" s="50" t="s">
        <v>126</v>
      </c>
      <c r="B94" s="27">
        <v>8</v>
      </c>
      <c r="C94" s="22" t="s">
        <v>84</v>
      </c>
      <c r="D94" s="45">
        <v>0</v>
      </c>
    </row>
    <row r="95" spans="1:6" x14ac:dyDescent="0.25">
      <c r="A95" s="50" t="s">
        <v>126</v>
      </c>
      <c r="B95" s="27">
        <v>9</v>
      </c>
      <c r="C95" s="22" t="s">
        <v>64</v>
      </c>
      <c r="D95" s="45">
        <v>0</v>
      </c>
    </row>
    <row r="96" spans="1:6" x14ac:dyDescent="0.25">
      <c r="A96" s="50" t="s">
        <v>126</v>
      </c>
      <c r="B96" s="24" t="s">
        <v>118</v>
      </c>
      <c r="C96" s="53" t="s">
        <v>126</v>
      </c>
      <c r="D96" s="45">
        <v>0</v>
      </c>
    </row>
    <row r="97" spans="1:7" x14ac:dyDescent="0.25">
      <c r="A97" s="50" t="s">
        <v>126</v>
      </c>
      <c r="B97" s="55" t="s">
        <v>126</v>
      </c>
      <c r="C97" s="53" t="s">
        <v>126</v>
      </c>
      <c r="D97" s="64" t="s">
        <v>126</v>
      </c>
      <c r="F97" s="31"/>
    </row>
    <row r="98" spans="1:7" x14ac:dyDescent="0.25">
      <c r="A98" s="50" t="s">
        <v>126</v>
      </c>
      <c r="B98" s="24" t="s">
        <v>119</v>
      </c>
      <c r="C98" s="53" t="s">
        <v>126</v>
      </c>
      <c r="D98" s="62">
        <v>25.235679843556085</v>
      </c>
      <c r="F98" s="25" t="s">
        <v>41</v>
      </c>
    </row>
    <row r="99" spans="1:7" x14ac:dyDescent="0.25">
      <c r="A99" s="50" t="s">
        <v>126</v>
      </c>
      <c r="B99" s="55" t="s">
        <v>126</v>
      </c>
      <c r="C99" s="53" t="s">
        <v>126</v>
      </c>
      <c r="D99" s="64" t="s">
        <v>126</v>
      </c>
    </row>
    <row r="100" spans="1:7" x14ac:dyDescent="0.25">
      <c r="A100" s="50" t="s">
        <v>126</v>
      </c>
      <c r="B100" s="24" t="s">
        <v>120</v>
      </c>
      <c r="C100" s="53" t="s">
        <v>126</v>
      </c>
      <c r="D100" s="64" t="s">
        <v>126</v>
      </c>
    </row>
    <row r="101" spans="1:7" x14ac:dyDescent="0.25">
      <c r="A101" s="50" t="s">
        <v>126</v>
      </c>
      <c r="B101" s="27">
        <v>1</v>
      </c>
      <c r="C101" s="22" t="s">
        <v>74</v>
      </c>
      <c r="D101" s="45">
        <v>0.80036452579200001</v>
      </c>
    </row>
    <row r="102" spans="1:7" x14ac:dyDescent="0.25">
      <c r="A102" s="50" t="s">
        <v>126</v>
      </c>
      <c r="B102" s="27">
        <v>2</v>
      </c>
      <c r="C102" s="22" t="s">
        <v>75</v>
      </c>
      <c r="D102" s="45">
        <v>0.44549968827067199</v>
      </c>
    </row>
    <row r="103" spans="1:7" x14ac:dyDescent="0.25">
      <c r="A103" s="50" t="s">
        <v>126</v>
      </c>
      <c r="B103" s="27">
        <v>3</v>
      </c>
      <c r="C103" s="22" t="s">
        <v>79</v>
      </c>
      <c r="D103" s="45">
        <v>0.27900757215351996</v>
      </c>
    </row>
    <row r="104" spans="1:7" x14ac:dyDescent="0.25">
      <c r="A104" s="50" t="s">
        <v>126</v>
      </c>
      <c r="B104" s="27">
        <v>4</v>
      </c>
      <c r="C104" s="22" t="s">
        <v>80</v>
      </c>
      <c r="D104" s="45">
        <v>0.14635746587199999</v>
      </c>
    </row>
    <row r="105" spans="1:7" x14ac:dyDescent="0.25">
      <c r="A105" s="50" t="s">
        <v>126</v>
      </c>
      <c r="B105" s="27">
        <v>5</v>
      </c>
      <c r="C105" s="22" t="s">
        <v>64</v>
      </c>
      <c r="D105" s="45">
        <v>0</v>
      </c>
    </row>
    <row r="106" spans="1:7" x14ac:dyDescent="0.25">
      <c r="A106" s="50" t="s">
        <v>126</v>
      </c>
      <c r="B106" s="24" t="s">
        <v>121</v>
      </c>
      <c r="C106" s="53" t="s">
        <v>126</v>
      </c>
      <c r="D106" s="62">
        <v>1.671229252088192</v>
      </c>
      <c r="F106" s="25" t="s">
        <v>41</v>
      </c>
      <c r="G106" s="32"/>
    </row>
    <row r="107" spans="1:7" x14ac:dyDescent="0.25">
      <c r="A107" s="50" t="s">
        <v>126</v>
      </c>
      <c r="B107" s="55" t="s">
        <v>126</v>
      </c>
      <c r="C107" s="53" t="s">
        <v>126</v>
      </c>
      <c r="D107" s="64" t="s">
        <v>126</v>
      </c>
    </row>
    <row r="108" spans="1:7" ht="15.75" thickBot="1" x14ac:dyDescent="0.3">
      <c r="A108" s="50" t="s">
        <v>126</v>
      </c>
      <c r="B108" s="33" t="s">
        <v>122</v>
      </c>
      <c r="C108" s="65" t="s">
        <v>126</v>
      </c>
      <c r="D108" s="63">
        <v>112829.94825999996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מגדל מרכזית לפיצויים- נספח 1</vt:lpstr>
      <vt:lpstr>מגדל מרכזית לפיצויים- נספח 2</vt:lpstr>
      <vt:lpstr>מגדל מרכזית לפיצויים- נספח 3</vt:lpstr>
      <vt:lpstr>'מגדל מרכזית לפיצויים- נספח 1'!WPrint_Area_W</vt:lpstr>
      <vt:lpstr>'מגדל מרכזית לפיצויים- נספח 2'!WPrint_Area_W</vt:lpstr>
      <vt:lpstr>'מגדל מרכזית לפיצויים- 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2025-05-29T07:58:49Z</dcterms:modified>
</cp:coreProperties>
</file>