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12D773C7-69CF-4C48-88EA-A8392470F36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<sst xmlns="http://schemas.openxmlformats.org/spreadsheetml/2006/main" count="5735" uniqueCount="1413">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</sst>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0" sqref="B20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1376</v>
      </c>
      <c r="C20" s="56" t="str">
        <f>VLOOKUP(B20,Tab_Type,2,0)</f>
        <v>TabE</v>
      </c>
    </row>
    <row r="21" spans="1:4" ht="15" x14ac:dyDescent="0.25">
      <c r="A21" s="20" t="s">
        <v>891</v>
      </c>
      <c r="B21" s="57"/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שם מסלול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שם חברה</v>
      </c>
      <c r="C24" s="53">
        <v>4</v>
      </c>
    </row>
    <row r="25" spans="1:4" x14ac:dyDescent="0.2">
      <c r="A25" s="20" t="s">
        <v>889</v>
      </c>
      <c r="B25" s="58" t="str">
        <f ca="1">IFERROR(VLOOKUP($B$21,INDIRECT($C$20),C25,0),"מספר ח.פ.")</f>
        <v>מספר ח.פ.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מספר ח.פ._c_Yield125.xlsx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57" sqref="C5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0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שם מסלול</v>
      </c>
      <c r="D3" s="36"/>
    </row>
    <row r="4" spans="2:31" ht="18.75" x14ac:dyDescent="0.3">
      <c r="B4" s="13" t="s">
        <v>27</v>
      </c>
      <c r="C4" s="36" t="str">
        <f ca="1">הנחיות!B24</f>
        <v>שם חברה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-7.1751284570749916E-4</v>
      </c>
      <c r="D7" s="39">
        <v>0.19774625103146659</v>
      </c>
      <c r="E7" s="45">
        <v>6.4798944091598175E-4</v>
      </c>
      <c r="F7" s="46">
        <v>0.20874020576760186</v>
      </c>
      <c r="G7" s="38">
        <v>3.5738938420646761E-3</v>
      </c>
      <c r="H7" s="39">
        <v>0.19568784434075306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3.8390257423871928E-4</v>
      </c>
      <c r="D8" s="39">
        <v>5.3496784193810966E-2</v>
      </c>
      <c r="E8" s="45">
        <v>6.9237547615589592E-4</v>
      </c>
      <c r="F8" s="46">
        <v>5.7626709359314673E-2</v>
      </c>
      <c r="G8" s="38">
        <v>-6.3798490823071608E-4</v>
      </c>
      <c r="H8" s="39">
        <v>5.7965894232381882E-2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-1.2414313662759269E-5</v>
      </c>
      <c r="D10" s="39">
        <v>8.766510301480698E-4</v>
      </c>
      <c r="E10" s="45">
        <v>-6.2304722254931621E-7</v>
      </c>
      <c r="F10" s="46">
        <v>5.9891074525334387E-4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-7.3072699075525828E-5</v>
      </c>
      <c r="D11" s="39">
        <v>7.3744125228819721E-2</v>
      </c>
      <c r="E11" s="45">
        <v>8.2085869675949314E-4</v>
      </c>
      <c r="F11" s="46">
        <v>7.2715063389903412E-2</v>
      </c>
      <c r="G11" s="38">
        <v>9.1733580117809655E-4</v>
      </c>
      <c r="H11" s="39">
        <v>7.914268822423727E-2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1.644521176224748E-6</v>
      </c>
      <c r="D12" s="39">
        <v>7.7444441927729717E-3</v>
      </c>
      <c r="E12" s="45">
        <v>8.8063624682241685E-5</v>
      </c>
      <c r="F12" s="46">
        <v>8.5080604795591038E-3</v>
      </c>
      <c r="G12" s="38">
        <v>-4.5430088842528336E-5</v>
      </c>
      <c r="H12" s="39">
        <v>7.6522914277629261E-3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7.8487907961979717E-3</v>
      </c>
      <c r="D13" s="39">
        <v>0.32320745287277403</v>
      </c>
      <c r="E13" s="45">
        <v>2.2402585875215997E-4</v>
      </c>
      <c r="F13" s="46">
        <v>0.31576278472077773</v>
      </c>
      <c r="G13" s="38">
        <v>-1.4848354175983677E-2</v>
      </c>
      <c r="H13" s="39">
        <v>0.31135493776729456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5.0224225322783962E-3</v>
      </c>
      <c r="D14" s="39">
        <v>0.19325600827082867</v>
      </c>
      <c r="E14" s="45">
        <v>1.6688268038763593E-3</v>
      </c>
      <c r="F14" s="46">
        <v>0.19247875107044671</v>
      </c>
      <c r="G14" s="38">
        <v>2.0391003131953376E-3</v>
      </c>
      <c r="H14" s="39">
        <v>0.20558021255460548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-4.3504008228846877E-4</v>
      </c>
      <c r="D15" s="39">
        <v>9.747343093179749E-3</v>
      </c>
      <c r="E15" s="45">
        <v>-2.2283004155086142E-4</v>
      </c>
      <c r="F15" s="46">
        <v>9.6038019396516971E-3</v>
      </c>
      <c r="G15" s="38">
        <v>6.6020763141792045E-4</v>
      </c>
      <c r="H15" s="39">
        <v>1.0173792370412087E-2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-8.5555885988559521E-4</v>
      </c>
      <c r="D16" s="39">
        <v>4.6589557794712654E-2</v>
      </c>
      <c r="E16" s="45">
        <v>4.8608987212552006E-4</v>
      </c>
      <c r="F16" s="46">
        <v>4.4583219238804678E-2</v>
      </c>
      <c r="G16" s="38">
        <v>3.1545833069869535E-3</v>
      </c>
      <c r="H16" s="39">
        <v>4.8609560290831383E-2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1.7672877197738705E-5</v>
      </c>
      <c r="D17" s="39">
        <v>3.4909883511526887E-4</v>
      </c>
      <c r="E17" s="45">
        <v>1.2449881799832347E-5</v>
      </c>
      <c r="F17" s="46">
        <v>3.8290167603106072E-4</v>
      </c>
      <c r="G17" s="38">
        <v>-8.770237460415589E-5</v>
      </c>
      <c r="H17" s="39">
        <v>3.1436127425883979E-4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7.0966821850100559E-3</v>
      </c>
      <c r="D18" s="39">
        <v>2.7841511243862057E-3</v>
      </c>
      <c r="E18" s="45">
        <v>-4.0715566326707973E-3</v>
      </c>
      <c r="F18" s="46">
        <v>5.4179230019048745E-3</v>
      </c>
      <c r="G18" s="38">
        <v>-1.7291795096188854E-2</v>
      </c>
      <c r="H18" s="39">
        <v>-4.9804907795690748E-3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3.282314004333164E-4</v>
      </c>
      <c r="D19" s="39">
        <v>5.9300528655309827E-4</v>
      </c>
      <c r="E19" s="45">
        <v>-4.4338096453528285E-5</v>
      </c>
      <c r="F19" s="46">
        <v>4.3675336799805299E-4</v>
      </c>
      <c r="G19" s="38">
        <v>2.2221355956011991E-4</v>
      </c>
      <c r="H19" s="39">
        <v>5.2555927633780224E-4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-8.3853002419434951E-6</v>
      </c>
      <c r="D20" s="39">
        <v>3.2173254230544283E-3</v>
      </c>
      <c r="E20" s="45">
        <v>1.4643106503213892E-5</v>
      </c>
      <c r="F20" s="46">
        <v>1.9588697997662938E-3</v>
      </c>
      <c r="G20" s="38">
        <v>2.1400452999499638E-5</v>
      </c>
      <c r="H20" s="39">
        <v>3.0777331633853426E-3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1.0466672890307674E-5</v>
      </c>
      <c r="D21" s="39">
        <v>8.3598388795439349E-2</v>
      </c>
      <c r="E21" s="45">
        <v>5.5581194295326877E-4</v>
      </c>
      <c r="F21" s="46">
        <v>7.8423172612553396E-2</v>
      </c>
      <c r="G21" s="38">
        <v>4.7534854506228069E-4</v>
      </c>
      <c r="H21" s="39">
        <v>8.2195582116707411E-2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2.2316671512411538E-5</v>
      </c>
      <c r="D24" s="39">
        <v>3.0175065074346074E-3</v>
      </c>
      <c r="E24" s="45">
        <v>1.3812614393452913E-5</v>
      </c>
      <c r="F24" s="46">
        <v>2.7444546570610947E-3</v>
      </c>
      <c r="G24" s="38">
        <v>1.370355015203278E-5</v>
      </c>
      <c r="H24" s="39">
        <v>2.7139756414391665E-3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-1.8187700733523155E-6</v>
      </c>
      <c r="D25" s="39">
        <v>3.190631950373652E-5</v>
      </c>
      <c r="E25" s="45">
        <v>3.1552898031567682E-7</v>
      </c>
      <c r="F25" s="46">
        <v>1.8418173372204653E-5</v>
      </c>
      <c r="G25" s="38">
        <v>1.611131233015881E-6</v>
      </c>
      <c r="H25" s="39">
        <v>-1.3941900838290726E-5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1.8628327359999999E-2</v>
      </c>
      <c r="D26" s="41">
        <v>1</v>
      </c>
      <c r="E26" s="47">
        <v>8.8591503000000002E-4</v>
      </c>
      <c r="F26" s="48">
        <v>1.0000000000000002</v>
      </c>
      <c r="G26" s="40">
        <v>-2.1831868510000001E-2</v>
      </c>
      <c r="H26" s="41">
        <v>0.99999999999999978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263074.74586000008</v>
      </c>
      <c r="D27" s="60"/>
      <c r="E27" s="49">
        <v>13066.869060000046</v>
      </c>
      <c r="F27" s="60"/>
      <c r="G27" s="42">
        <v>-354192.99193000002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1.3207266841804541E-2</v>
      </c>
      <c r="D29" s="44">
        <v>0.66293419594572667</v>
      </c>
      <c r="E29" s="50">
        <v>8.4526709942090422E-3</v>
      </c>
      <c r="F29" s="51">
        <v>0.67006634412494559</v>
      </c>
      <c r="G29" s="43">
        <v>-1.2709653026013871E-2</v>
      </c>
      <c r="H29" s="44">
        <v>0.65886313153584875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5.4210605181954554E-3</v>
      </c>
      <c r="D30" s="39">
        <v>0.33706580405427333</v>
      </c>
      <c r="E30" s="45">
        <v>-7.5667559527366141E-3</v>
      </c>
      <c r="F30" s="46">
        <v>0.32993365587505441</v>
      </c>
      <c r="G30" s="38">
        <v>-9.1222154839861284E-3</v>
      </c>
      <c r="H30" s="39">
        <v>0.34113686846415125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1.8628327359999999E-2</v>
      </c>
      <c r="D31" s="41">
        <v>1</v>
      </c>
      <c r="E31" s="47">
        <v>8.8591503000000002E-4</v>
      </c>
      <c r="F31" s="48">
        <v>1.0000000000000002</v>
      </c>
      <c r="G31" s="40">
        <v>-2.1831868510000001E-2</v>
      </c>
      <c r="H31" s="41">
        <v>0.99999999999999978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1.6425590432800886E-2</v>
      </c>
      <c r="D33" s="44">
        <v>0.84483539682922149</v>
      </c>
      <c r="E33" s="50">
        <v>6.092412911060356E-4</v>
      </c>
      <c r="F33" s="51">
        <v>0.85291132256195512</v>
      </c>
      <c r="G33" s="43">
        <v>-1.8627335051256539E-2</v>
      </c>
      <c r="H33" s="44">
        <v>0.85230455600497346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2.2027369271991086E-3</v>
      </c>
      <c r="D34" s="39">
        <v>0.15516460317077854</v>
      </c>
      <c r="E34" s="45">
        <v>2.7667375036639029E-4</v>
      </c>
      <c r="F34" s="46">
        <v>0.14708867743804491</v>
      </c>
      <c r="G34" s="38">
        <v>-3.2045334587434545E-3</v>
      </c>
      <c r="H34" s="39">
        <v>0.14769544399502652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1.8628327359999999E-2</v>
      </c>
      <c r="D35" s="41">
        <v>1</v>
      </c>
      <c r="E35" s="47">
        <v>8.8591503000000002E-4</v>
      </c>
      <c r="F35" s="48">
        <v>1.0000000000000002</v>
      </c>
      <c r="G35" s="40">
        <v>-2.1831868510000001E-2</v>
      </c>
      <c r="H35" s="41">
        <v>0.99999999999999978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3.4572920477844889E-3</v>
      </c>
      <c r="D38" s="39">
        <v>0.20072476704660716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4.2485339751613366E-4</v>
      </c>
      <c r="D39" s="39">
        <v>5.6363129261835843E-2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-1.3150961352477401E-5</v>
      </c>
      <c r="D41" s="39">
        <v>4.9185392513380452E-4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1.6483779251346622E-3</v>
      </c>
      <c r="D42" s="39">
        <v>7.520062561432013E-2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4.2433619976328974E-5</v>
      </c>
      <c r="D43" s="39">
        <v>7.9682653666983336E-3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-6.9668419009159023E-3</v>
      </c>
      <c r="D44" s="39">
        <v>0.31677505845361548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8.7068651986674083E-3</v>
      </c>
      <c r="D45" s="39">
        <v>0.1971049906319603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-2.7303828744433214E-7</v>
      </c>
      <c r="D46" s="39">
        <v>9.8416458010811766E-3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2.7727693206428656E-3</v>
      </c>
      <c r="D47" s="39">
        <v>4.6594112441449571E-2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-5.7662600165417538E-5</v>
      </c>
      <c r="D48" s="39">
        <v>3.4878726180172307E-4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-1.4347622339902078E-2</v>
      </c>
      <c r="D49" s="39">
        <v>1.0738611155740017E-3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5.0603564320984178E-4</v>
      </c>
      <c r="D50" s="39">
        <v>5.1843931029631782E-4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2.70227741496504E-5</v>
      </c>
      <c r="D51" s="39">
        <v>2.751309462068688E-3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1.0230991049936257E-3</v>
      </c>
      <c r="D52" s="39">
        <v>8.1405714508233376E-2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4.9181050036088698E-5</v>
      </c>
      <c r="D55" s="39">
        <v>2.8253122686449565E-3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1.0508593266246748E-7</v>
      </c>
      <c r="D56" s="39">
        <v>1.2127530679216817E-5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-2.7275156725795613E-3</v>
      </c>
      <c r="D57" s="41">
        <v>1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-78051.37700999988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8.6366558651782797E-3</v>
      </c>
      <c r="D60" s="44">
        <v>0.66395455720217367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-1.1364171537757841E-2</v>
      </c>
      <c r="D61" s="39">
        <v>0.33604544279782633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-2.7275156725795613E-3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-1.9807978102539857E-3</v>
      </c>
      <c r="D64" s="44">
        <v>0.85001709179871676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-7.4671786232557568E-4</v>
      </c>
      <c r="D65" s="39">
        <v>0.14998290820128332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-2.7275156725795613E-3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2025-04-28T08:33:45Z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