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<sst xmlns="http://schemas.openxmlformats.org/spreadsheetml/2006/main" count="5671" uniqueCount="1342">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</sst>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3" t="s">
        <v>988</v>
      </c>
      <c r="B1" s="23" t="s">
        <v>63</v>
      </c>
      <c r="C1" s="23" t="s">
        <v>64</v>
      </c>
      <c r="D1" s="23" t="s">
        <v>75</v>
      </c>
    </row>
    <row r="2" spans="1:4" x14ac:dyDescent="0.2">
      <c r="A2" s="90" t="s">
        <v>65</v>
      </c>
      <c r="B2" s="24">
        <v>1</v>
      </c>
      <c r="C2" s="24" t="s">
        <v>66</v>
      </c>
      <c r="D2" s="25" t="s">
        <v>84</v>
      </c>
    </row>
    <row r="3" spans="1:4" x14ac:dyDescent="0.2">
      <c r="A3" s="90"/>
      <c r="B3" s="24">
        <v>2</v>
      </c>
      <c r="C3" s="24" t="s">
        <v>67</v>
      </c>
      <c r="D3" s="25" t="s">
        <v>68</v>
      </c>
    </row>
    <row r="4" spans="1:4" x14ac:dyDescent="0.2">
      <c r="A4" s="90"/>
      <c r="B4" s="24">
        <v>3</v>
      </c>
      <c r="C4" s="24" t="s">
        <v>69</v>
      </c>
      <c r="D4" s="25" t="s">
        <v>70</v>
      </c>
    </row>
    <row r="5" spans="1:4" x14ac:dyDescent="0.2">
      <c r="A5" s="90"/>
      <c r="B5" s="91">
        <v>4</v>
      </c>
      <c r="C5" s="24" t="s">
        <v>71</v>
      </c>
      <c r="D5" s="25" t="s">
        <v>76</v>
      </c>
    </row>
    <row r="6" spans="1:4" x14ac:dyDescent="0.2">
      <c r="A6" s="90"/>
      <c r="B6" s="91"/>
      <c r="C6" s="24"/>
      <c r="D6" s="25" t="s">
        <v>991</v>
      </c>
    </row>
    <row r="7" spans="1:4" x14ac:dyDescent="0.2">
      <c r="A7" s="90"/>
      <c r="B7" s="91"/>
      <c r="C7" s="24"/>
      <c r="D7" s="25" t="s">
        <v>77</v>
      </c>
    </row>
    <row r="8" spans="1:4" x14ac:dyDescent="0.2">
      <c r="A8" s="90"/>
      <c r="B8" s="91"/>
      <c r="C8" s="24"/>
      <c r="D8" s="26" t="s">
        <v>78</v>
      </c>
    </row>
    <row r="9" spans="1:4" x14ac:dyDescent="0.2">
      <c r="A9" s="90"/>
      <c r="B9" s="91"/>
      <c r="C9" s="24"/>
      <c r="D9" s="25" t="s">
        <v>79</v>
      </c>
    </row>
    <row r="10" spans="1:4" x14ac:dyDescent="0.2">
      <c r="A10" s="90"/>
      <c r="B10" s="91"/>
      <c r="C10" s="24"/>
      <c r="D10" s="25" t="s">
        <v>80</v>
      </c>
    </row>
    <row r="11" spans="1:4" x14ac:dyDescent="0.2">
      <c r="A11" s="90"/>
      <c r="B11" s="91"/>
      <c r="C11" s="24"/>
      <c r="D11" s="25" t="s">
        <v>81</v>
      </c>
    </row>
    <row r="12" spans="1:4" x14ac:dyDescent="0.2">
      <c r="A12" s="90"/>
      <c r="B12" s="91"/>
      <c r="C12" s="24"/>
      <c r="D12" s="25" t="s">
        <v>72</v>
      </c>
    </row>
    <row r="13" spans="1:4" x14ac:dyDescent="0.2">
      <c r="A13" s="90"/>
      <c r="B13" s="91"/>
      <c r="C13" s="24"/>
      <c r="D13" s="25" t="s">
        <v>82</v>
      </c>
    </row>
    <row r="14" spans="1:4" x14ac:dyDescent="0.2">
      <c r="A14" s="90"/>
      <c r="B14" s="91"/>
      <c r="C14" s="24"/>
      <c r="D14" s="25" t="s">
        <v>83</v>
      </c>
    </row>
    <row r="15" spans="1:4" x14ac:dyDescent="0.2">
      <c r="A15" s="92" t="s">
        <v>986</v>
      </c>
      <c r="B15" s="24">
        <v>5</v>
      </c>
      <c r="C15" s="24" t="s">
        <v>73</v>
      </c>
      <c r="D15" s="25" t="s">
        <v>74</v>
      </c>
    </row>
    <row r="16" spans="1:4" x14ac:dyDescent="0.2">
      <c r="A16" s="93"/>
      <c r="B16" s="24">
        <v>6</v>
      </c>
      <c r="C16" s="24"/>
      <c r="D16" s="24" t="s">
        <v>984</v>
      </c>
    </row>
    <row r="17" spans="1:4" x14ac:dyDescent="0.2">
      <c r="A17" s="94"/>
      <c r="B17" s="24">
        <v>7</v>
      </c>
      <c r="C17" s="24"/>
      <c r="D17" s="24" t="s">
        <v>985</v>
      </c>
    </row>
    <row r="19" spans="1:4" ht="16.899999999999999" customHeight="1" x14ac:dyDescent="0.25">
      <c r="A19" s="28" t="s">
        <v>960</v>
      </c>
      <c r="B19" s="84">
        <v>2022</v>
      </c>
      <c r="C19" s="77"/>
    </row>
    <row r="20" spans="1:4" ht="15" x14ac:dyDescent="0.25">
      <c r="A20" s="30" t="s">
        <v>964</v>
      </c>
      <c r="B20" s="84" t="s">
        <v>94</v>
      </c>
      <c r="C20" s="83" t="str">
        <f>VLOOKUP(B20,Tab_Type,2,0)</f>
        <v>TabB</v>
      </c>
    </row>
    <row r="21" spans="1:4" ht="15" x14ac:dyDescent="0.25">
      <c r="A21" s="30" t="s">
        <v>965</v>
      </c>
      <c r="B21" s="84">
        <v>13563</v>
      </c>
      <c r="C21" s="77"/>
    </row>
    <row r="22" spans="1:4" ht="15" x14ac:dyDescent="0.25">
      <c r="A22" s="30" t="s">
        <v>961</v>
      </c>
      <c r="B22" s="84" t="s">
        <v>1341</v>
      </c>
      <c r="C22" s="77"/>
    </row>
    <row r="23" spans="1:4" ht="16.899999999999999" customHeight="1" x14ac:dyDescent="0.2">
      <c r="A23" s="32" t="s">
        <v>980</v>
      </c>
      <c r="B23" s="85" t="str">
        <f ca="1">IFERROR(VLOOKUP($B$21,INDIRECT($C$20),C23,0), "שם מסלול")</f>
        <v>מגדל גמל להשקעה מחקה מדד s&amp;p500</v>
      </c>
      <c r="C23" s="77">
        <v>3</v>
      </c>
    </row>
    <row r="24" spans="1:4" x14ac:dyDescent="0.2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 x14ac:dyDescent="0.2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 x14ac:dyDescent="0.2">
      <c r="A26" s="31" t="s">
        <v>962</v>
      </c>
      <c r="B26" s="86" t="str">
        <f ca="1">IF(C20="TabD","שם קובץ לשמירה",CONCATENATE(B25,"_",VLOOKUP(B20,Tab_Type,3,0),B21,"_","Yield",Var!W3,Var!V3,".xlsx"))</f>
        <v>512237744_G13563_Yield422.xlsx</v>
      </c>
      <c r="C26" s="77"/>
    </row>
    <row r="27" spans="1:4" x14ac:dyDescent="0.2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1" t="s">
        <v>888</v>
      </c>
      <c r="C2" s="57">
        <f>הנחיות!B21</f>
        <v>13563</v>
      </c>
      <c r="D2" s="96"/>
      <c r="E2" s="96"/>
    </row>
    <row r="3" spans="2:31" ht="18.75" x14ac:dyDescent="0.3">
      <c r="B3" s="22" t="s">
        <v>28</v>
      </c>
      <c r="C3" s="56" t="str">
        <f ca="1">הנחיות!B23</f>
        <v>מגדל גמל להשקעה מחקה מדד s&amp;p500</v>
      </c>
      <c r="D3" s="56"/>
    </row>
    <row r="4" spans="2:31" ht="18.75" x14ac:dyDescent="0.3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 x14ac:dyDescent="0.3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31.12.22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 x14ac:dyDescent="0.2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 x14ac:dyDescent="0.25">
      <c r="B7" s="5" t="s">
        <v>1</v>
      </c>
      <c r="C7" s="58">
        <v>1.2070933188482987E-3</v>
      </c>
      <c r="D7" s="59">
        <v>0.2228168036031416</v>
      </c>
      <c r="E7" s="67">
        <v>1.4140344852772006E-3</v>
      </c>
      <c r="F7" s="68">
        <v>0.21157538673108067</v>
      </c>
      <c r="G7" s="58">
        <v>-9.2341066673654775E-4</v>
      </c>
      <c r="H7" s="59">
        <v>0.19252254239858976</v>
      </c>
      <c r="I7" s="67">
        <v>3.3E-3</v>
      </c>
      <c r="J7" s="68">
        <v>0.18290000000000001</v>
      </c>
      <c r="K7" s="58">
        <v>1.1999999999999999E-3</v>
      </c>
      <c r="L7" s="59">
        <v>0.20610000000000001</v>
      </c>
      <c r="M7" s="67">
        <v>4.1999999999999997E-3</v>
      </c>
      <c r="N7" s="68">
        <v>0.2056</v>
      </c>
      <c r="O7" s="58">
        <v>-1.8659813623044174E-3</v>
      </c>
      <c r="P7" s="59">
        <v>0.18695556242037176</v>
      </c>
      <c r="Q7" s="67">
        <v>-1.1363254290616817E-3</v>
      </c>
      <c r="R7" s="68">
        <v>0.17880465686905164</v>
      </c>
      <c r="S7" s="58">
        <v>2.3724059977795527E-3</v>
      </c>
      <c r="T7" s="59">
        <v>0.11075795361511759</v>
      </c>
      <c r="U7" s="67">
        <v>-2.9999999999999997E-4</v>
      </c>
      <c r="V7" s="68">
        <v>0.1085</v>
      </c>
      <c r="W7" s="58">
        <v>-8.0000000000000004E-4</v>
      </c>
      <c r="X7" s="59">
        <v>0.1023</v>
      </c>
      <c r="Y7" s="67">
        <v>4.8999999999999998E-3</v>
      </c>
      <c r="Z7" s="68">
        <v>0.18809999999999999</v>
      </c>
      <c r="AE7" s="2"/>
    </row>
    <row r="8" spans="2:31" ht="30" x14ac:dyDescent="0.25">
      <c r="B8" s="81" t="s">
        <v>989</v>
      </c>
      <c r="C8" s="58">
        <v>0</v>
      </c>
      <c r="D8" s="59">
        <v>0</v>
      </c>
      <c r="E8" s="67">
        <v>0</v>
      </c>
      <c r="F8" s="68">
        <v>0</v>
      </c>
      <c r="G8" s="58">
        <v>0</v>
      </c>
      <c r="H8" s="59">
        <v>0</v>
      </c>
      <c r="I8" s="67">
        <v>0</v>
      </c>
      <c r="J8" s="68">
        <v>0</v>
      </c>
      <c r="K8" s="58">
        <v>0</v>
      </c>
      <c r="L8" s="59">
        <v>0</v>
      </c>
      <c r="M8" s="67">
        <v>0</v>
      </c>
      <c r="N8" s="68">
        <v>0</v>
      </c>
      <c r="O8" s="58">
        <v>0</v>
      </c>
      <c r="P8" s="59">
        <v>0</v>
      </c>
      <c r="Q8" s="67">
        <v>0</v>
      </c>
      <c r="R8" s="68">
        <v>0</v>
      </c>
      <c r="S8" s="58">
        <v>0</v>
      </c>
      <c r="T8" s="59">
        <v>0</v>
      </c>
      <c r="U8" s="67">
        <v>0</v>
      </c>
      <c r="V8" s="68">
        <v>0</v>
      </c>
      <c r="W8" s="58">
        <v>0</v>
      </c>
      <c r="X8" s="59">
        <v>0</v>
      </c>
      <c r="Y8" s="67">
        <v>0</v>
      </c>
      <c r="Z8" s="68">
        <v>0</v>
      </c>
      <c r="AE8" s="2"/>
    </row>
    <row r="9" spans="2:31" x14ac:dyDescent="0.25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>
        <v>0</v>
      </c>
      <c r="V9" s="68">
        <v>0</v>
      </c>
      <c r="W9" s="58">
        <v>0</v>
      </c>
      <c r="X9" s="59">
        <v>0</v>
      </c>
      <c r="Y9" s="67">
        <v>0</v>
      </c>
      <c r="Z9" s="68">
        <v>0</v>
      </c>
      <c r="AE9" s="2"/>
    </row>
    <row r="10" spans="2:31" x14ac:dyDescent="0.25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>
        <v>0</v>
      </c>
      <c r="V10" s="68">
        <v>0</v>
      </c>
      <c r="W10" s="58">
        <v>0</v>
      </c>
      <c r="X10" s="59">
        <v>0</v>
      </c>
      <c r="Y10" s="67">
        <v>0</v>
      </c>
      <c r="Z10" s="68">
        <v>0</v>
      </c>
      <c r="AE10" s="2"/>
    </row>
    <row r="11" spans="2:31" x14ac:dyDescent="0.25">
      <c r="B11" s="6" t="s">
        <v>4</v>
      </c>
      <c r="C11" s="58">
        <v>0</v>
      </c>
      <c r="D11" s="59">
        <v>0</v>
      </c>
      <c r="E11" s="67">
        <v>0</v>
      </c>
      <c r="F11" s="68">
        <v>0</v>
      </c>
      <c r="G11" s="58">
        <v>0</v>
      </c>
      <c r="H11" s="59">
        <v>0</v>
      </c>
      <c r="I11" s="67">
        <v>0</v>
      </c>
      <c r="J11" s="68">
        <v>0</v>
      </c>
      <c r="K11" s="58">
        <v>0</v>
      </c>
      <c r="L11" s="59">
        <v>0</v>
      </c>
      <c r="M11" s="67">
        <v>0</v>
      </c>
      <c r="N11" s="68">
        <v>0</v>
      </c>
      <c r="O11" s="58">
        <v>0</v>
      </c>
      <c r="P11" s="59">
        <v>0</v>
      </c>
      <c r="Q11" s="67">
        <v>0</v>
      </c>
      <c r="R11" s="68">
        <v>0</v>
      </c>
      <c r="S11" s="58">
        <v>0</v>
      </c>
      <c r="T11" s="59">
        <v>0</v>
      </c>
      <c r="U11" s="67">
        <v>0</v>
      </c>
      <c r="V11" s="68">
        <v>0</v>
      </c>
      <c r="W11" s="58">
        <v>0</v>
      </c>
      <c r="X11" s="59">
        <v>0</v>
      </c>
      <c r="Y11" s="67">
        <v>0</v>
      </c>
      <c r="Z11" s="68">
        <v>0</v>
      </c>
      <c r="AE11" s="2"/>
    </row>
    <row r="12" spans="2:31" x14ac:dyDescent="0.25">
      <c r="B12" s="6" t="s">
        <v>5</v>
      </c>
      <c r="C12" s="58">
        <v>0</v>
      </c>
      <c r="D12" s="59">
        <v>0</v>
      </c>
      <c r="E12" s="67">
        <v>0</v>
      </c>
      <c r="F12" s="68">
        <v>0</v>
      </c>
      <c r="G12" s="58">
        <v>0</v>
      </c>
      <c r="H12" s="59">
        <v>0</v>
      </c>
      <c r="I12" s="67">
        <v>0</v>
      </c>
      <c r="J12" s="68">
        <v>0</v>
      </c>
      <c r="K12" s="58">
        <v>0</v>
      </c>
      <c r="L12" s="59">
        <v>0</v>
      </c>
      <c r="M12" s="67">
        <v>0</v>
      </c>
      <c r="N12" s="68">
        <v>0</v>
      </c>
      <c r="O12" s="58">
        <v>0</v>
      </c>
      <c r="P12" s="59">
        <v>0</v>
      </c>
      <c r="Q12" s="67">
        <v>0</v>
      </c>
      <c r="R12" s="68">
        <v>0</v>
      </c>
      <c r="S12" s="58">
        <v>0</v>
      </c>
      <c r="T12" s="59">
        <v>0</v>
      </c>
      <c r="U12" s="67">
        <v>0</v>
      </c>
      <c r="V12" s="68">
        <v>0</v>
      </c>
      <c r="W12" s="58">
        <v>0</v>
      </c>
      <c r="X12" s="59">
        <v>0</v>
      </c>
      <c r="Y12" s="67">
        <v>0</v>
      </c>
      <c r="Z12" s="68">
        <v>0</v>
      </c>
      <c r="AE12" s="2"/>
    </row>
    <row r="13" spans="2:31" x14ac:dyDescent="0.25">
      <c r="B13" s="6" t="s">
        <v>6</v>
      </c>
      <c r="C13" s="58">
        <v>0</v>
      </c>
      <c r="D13" s="59">
        <v>0</v>
      </c>
      <c r="E13" s="67">
        <v>0</v>
      </c>
      <c r="F13" s="68">
        <v>0</v>
      </c>
      <c r="G13" s="58">
        <v>0</v>
      </c>
      <c r="H13" s="59">
        <v>0</v>
      </c>
      <c r="I13" s="67">
        <v>0</v>
      </c>
      <c r="J13" s="68">
        <v>0</v>
      </c>
      <c r="K13" s="58">
        <v>0</v>
      </c>
      <c r="L13" s="59">
        <v>0</v>
      </c>
      <c r="M13" s="67">
        <v>0</v>
      </c>
      <c r="N13" s="68">
        <v>0</v>
      </c>
      <c r="O13" s="58">
        <v>0</v>
      </c>
      <c r="P13" s="59">
        <v>0</v>
      </c>
      <c r="Q13" s="67">
        <v>7.0020945304750361E-6</v>
      </c>
      <c r="R13" s="68">
        <v>0</v>
      </c>
      <c r="S13" s="58">
        <v>1.896647653430179E-6</v>
      </c>
      <c r="T13" s="59">
        <v>0</v>
      </c>
      <c r="U13" s="67">
        <v>0</v>
      </c>
      <c r="V13" s="68">
        <v>0</v>
      </c>
      <c r="W13" s="58">
        <v>0</v>
      </c>
      <c r="X13" s="59">
        <v>0</v>
      </c>
      <c r="Y13" s="67">
        <v>0</v>
      </c>
      <c r="Z13" s="68">
        <v>0</v>
      </c>
      <c r="AE13" s="2"/>
    </row>
    <row r="14" spans="2:31" x14ac:dyDescent="0.25">
      <c r="B14" s="6" t="s">
        <v>62</v>
      </c>
      <c r="C14" s="58">
        <v>-3.4887995084832917E-2</v>
      </c>
      <c r="D14" s="59">
        <v>0.78235075156305889</v>
      </c>
      <c r="E14" s="67">
        <v>-3.4864528990120151E-3</v>
      </c>
      <c r="F14" s="68">
        <v>0.79596818355318377</v>
      </c>
      <c r="G14" s="58">
        <v>2.4054569382709896E-2</v>
      </c>
      <c r="H14" s="59">
        <v>0.80500194297130179</v>
      </c>
      <c r="I14" s="67">
        <v>-3.1E-2</v>
      </c>
      <c r="J14" s="68">
        <v>0.8095</v>
      </c>
      <c r="K14" s="58">
        <v>-1.4200000000000001E-2</v>
      </c>
      <c r="L14" s="59">
        <v>0.79779999999999995</v>
      </c>
      <c r="M14" s="67">
        <v>-2.92E-2</v>
      </c>
      <c r="N14" s="68">
        <v>0.79479999999999995</v>
      </c>
      <c r="O14" s="58">
        <v>3.9847977188041242E-2</v>
      </c>
      <c r="P14" s="59">
        <v>0.80139756714951127</v>
      </c>
      <c r="Q14" s="67">
        <v>-3.2897149474480851E-2</v>
      </c>
      <c r="R14" s="68">
        <v>0.80459554609761263</v>
      </c>
      <c r="S14" s="58">
        <v>-2.8045539043856395E-2</v>
      </c>
      <c r="T14" s="59">
        <v>0.88559906332073945</v>
      </c>
      <c r="U14" s="67">
        <v>5.7000000000000002E-2</v>
      </c>
      <c r="V14" s="68">
        <v>0.89270000000000005</v>
      </c>
      <c r="W14" s="58">
        <v>-2.5999999999999999E-3</v>
      </c>
      <c r="X14" s="59">
        <v>0.89419999999999999</v>
      </c>
      <c r="Y14" s="67">
        <v>-2.2000000000000001E-3</v>
      </c>
      <c r="Z14" s="68">
        <v>0.76680000000000004</v>
      </c>
      <c r="AE14" s="2"/>
    </row>
    <row r="15" spans="2:31" x14ac:dyDescent="0.25">
      <c r="B15" s="6" t="s">
        <v>7</v>
      </c>
      <c r="C15" s="58">
        <v>0</v>
      </c>
      <c r="D15" s="59">
        <v>0</v>
      </c>
      <c r="E15" s="67">
        <v>0</v>
      </c>
      <c r="F15" s="68">
        <v>0</v>
      </c>
      <c r="G15" s="58">
        <v>0</v>
      </c>
      <c r="H15" s="59">
        <v>0</v>
      </c>
      <c r="I15" s="67">
        <v>0</v>
      </c>
      <c r="J15" s="68">
        <v>0</v>
      </c>
      <c r="K15" s="58">
        <v>0</v>
      </c>
      <c r="L15" s="59">
        <v>0</v>
      </c>
      <c r="M15" s="67">
        <v>0</v>
      </c>
      <c r="N15" s="68">
        <v>0</v>
      </c>
      <c r="O15" s="58">
        <v>0</v>
      </c>
      <c r="P15" s="59">
        <v>0</v>
      </c>
      <c r="Q15" s="67">
        <v>0</v>
      </c>
      <c r="R15" s="68">
        <v>0</v>
      </c>
      <c r="S15" s="58">
        <v>0</v>
      </c>
      <c r="T15" s="59">
        <v>0</v>
      </c>
      <c r="U15" s="67">
        <v>0</v>
      </c>
      <c r="V15" s="68">
        <v>0</v>
      </c>
      <c r="W15" s="58">
        <v>0</v>
      </c>
      <c r="X15" s="59">
        <v>0</v>
      </c>
      <c r="Y15" s="67">
        <v>-8.0000000000000004E-4</v>
      </c>
      <c r="Z15" s="68">
        <v>4.5100000000000001E-2</v>
      </c>
      <c r="AE15" s="2"/>
    </row>
    <row r="16" spans="2:31" x14ac:dyDescent="0.25">
      <c r="B16" s="6" t="s">
        <v>8</v>
      </c>
      <c r="C16" s="58">
        <v>0</v>
      </c>
      <c r="D16" s="59">
        <v>0</v>
      </c>
      <c r="E16" s="67">
        <v>0</v>
      </c>
      <c r="F16" s="68">
        <v>0</v>
      </c>
      <c r="G16" s="58">
        <v>0</v>
      </c>
      <c r="H16" s="59">
        <v>0</v>
      </c>
      <c r="I16" s="67">
        <v>0</v>
      </c>
      <c r="J16" s="68">
        <v>0</v>
      </c>
      <c r="K16" s="58">
        <v>0</v>
      </c>
      <c r="L16" s="59">
        <v>0</v>
      </c>
      <c r="M16" s="67">
        <v>0</v>
      </c>
      <c r="N16" s="68">
        <v>0</v>
      </c>
      <c r="O16" s="58">
        <v>0</v>
      </c>
      <c r="P16" s="59">
        <v>0</v>
      </c>
      <c r="Q16" s="67">
        <v>0</v>
      </c>
      <c r="R16" s="68">
        <v>0</v>
      </c>
      <c r="S16" s="58">
        <v>0</v>
      </c>
      <c r="T16" s="59">
        <v>0</v>
      </c>
      <c r="U16" s="67">
        <v>0</v>
      </c>
      <c r="V16" s="68">
        <v>0</v>
      </c>
      <c r="W16" s="58">
        <v>0</v>
      </c>
      <c r="X16" s="59">
        <v>0</v>
      </c>
      <c r="Y16" s="67">
        <v>0</v>
      </c>
      <c r="Z16" s="68">
        <v>0</v>
      </c>
      <c r="AE16" s="2"/>
    </row>
    <row r="17" spans="2:31" x14ac:dyDescent="0.25">
      <c r="B17" s="6" t="s">
        <v>9</v>
      </c>
      <c r="C17" s="58">
        <v>0</v>
      </c>
      <c r="D17" s="59">
        <v>0</v>
      </c>
      <c r="E17" s="67">
        <v>0</v>
      </c>
      <c r="F17" s="68">
        <v>0</v>
      </c>
      <c r="G17" s="58">
        <v>0</v>
      </c>
      <c r="H17" s="59">
        <v>0</v>
      </c>
      <c r="I17" s="67">
        <v>0</v>
      </c>
      <c r="J17" s="68">
        <v>0</v>
      </c>
      <c r="K17" s="58">
        <v>0</v>
      </c>
      <c r="L17" s="59">
        <v>0</v>
      </c>
      <c r="M17" s="67">
        <v>0</v>
      </c>
      <c r="N17" s="68">
        <v>0</v>
      </c>
      <c r="O17" s="58">
        <v>0</v>
      </c>
      <c r="P17" s="59">
        <v>0</v>
      </c>
      <c r="Q17" s="67">
        <v>0</v>
      </c>
      <c r="R17" s="68">
        <v>0</v>
      </c>
      <c r="S17" s="58">
        <v>0</v>
      </c>
      <c r="T17" s="59">
        <v>0</v>
      </c>
      <c r="U17" s="67">
        <v>0</v>
      </c>
      <c r="V17" s="68">
        <v>0</v>
      </c>
      <c r="W17" s="58">
        <v>0</v>
      </c>
      <c r="X17" s="59">
        <v>0</v>
      </c>
      <c r="Y17" s="67">
        <v>0</v>
      </c>
      <c r="Z17" s="68">
        <v>0</v>
      </c>
      <c r="AE17" s="2"/>
    </row>
    <row r="18" spans="2:31" x14ac:dyDescent="0.25">
      <c r="B18" s="6" t="s">
        <v>10</v>
      </c>
      <c r="C18" s="58">
        <v>-7.2190982340153758E-3</v>
      </c>
      <c r="D18" s="59">
        <v>-5.1675551662004439E-3</v>
      </c>
      <c r="E18" s="67">
        <v>-4.5275815862651858E-3</v>
      </c>
      <c r="F18" s="68">
        <v>-7.543570284264417E-3</v>
      </c>
      <c r="G18" s="58">
        <v>3.4688412840266514E-3</v>
      </c>
      <c r="H18" s="59">
        <v>2.475514630108424E-3</v>
      </c>
      <c r="I18" s="67">
        <v>-5.1000000000000004E-3</v>
      </c>
      <c r="J18" s="68">
        <v>7.6E-3</v>
      </c>
      <c r="K18" s="58">
        <v>-7.1000000000000004E-3</v>
      </c>
      <c r="L18" s="59">
        <v>-3.8999999999999998E-3</v>
      </c>
      <c r="M18" s="67">
        <v>-1.2E-2</v>
      </c>
      <c r="N18" s="68">
        <v>-2.9999999999999997E-4</v>
      </c>
      <c r="O18" s="58">
        <v>1.3418004174263176E-2</v>
      </c>
      <c r="P18" s="59">
        <v>1.1646870430117003E-2</v>
      </c>
      <c r="Q18" s="67">
        <v>-8.7735271909879422E-3</v>
      </c>
      <c r="R18" s="68">
        <v>1.6599797033335605E-2</v>
      </c>
      <c r="S18" s="58">
        <v>-4.9287636015765846E-3</v>
      </c>
      <c r="T18" s="59">
        <v>3.6429830641430436E-3</v>
      </c>
      <c r="U18" s="67">
        <v>6.4999999999999997E-3</v>
      </c>
      <c r="V18" s="68">
        <v>-1.1999999999999999E-3</v>
      </c>
      <c r="W18" s="58">
        <v>3.7000000000000002E-3</v>
      </c>
      <c r="X18" s="59">
        <v>3.5000000000000001E-3</v>
      </c>
      <c r="Y18" s="67">
        <v>-9.7999999999999997E-3</v>
      </c>
      <c r="Z18" s="68">
        <v>-1E-4</v>
      </c>
      <c r="AE18" s="2"/>
    </row>
    <row r="19" spans="2:31" x14ac:dyDescent="0.25">
      <c r="B19" s="6" t="s">
        <v>11</v>
      </c>
      <c r="C19" s="58">
        <v>0</v>
      </c>
      <c r="D19" s="59">
        <v>0</v>
      </c>
      <c r="E19" s="67">
        <v>0</v>
      </c>
      <c r="F19" s="68">
        <v>0</v>
      </c>
      <c r="G19" s="58">
        <v>0</v>
      </c>
      <c r="H19" s="59">
        <v>0</v>
      </c>
      <c r="I19" s="67">
        <v>0</v>
      </c>
      <c r="J19" s="68">
        <v>0</v>
      </c>
      <c r="K19" s="58">
        <v>0</v>
      </c>
      <c r="L19" s="59">
        <v>0</v>
      </c>
      <c r="M19" s="67">
        <v>0</v>
      </c>
      <c r="N19" s="68">
        <v>0</v>
      </c>
      <c r="O19" s="58">
        <v>0</v>
      </c>
      <c r="P19" s="59">
        <v>0</v>
      </c>
      <c r="Q19" s="67">
        <v>0</v>
      </c>
      <c r="R19" s="68">
        <v>0</v>
      </c>
      <c r="S19" s="58">
        <v>0</v>
      </c>
      <c r="T19" s="59">
        <v>0</v>
      </c>
      <c r="U19" s="67">
        <v>0</v>
      </c>
      <c r="V19" s="68">
        <v>0</v>
      </c>
      <c r="W19" s="58">
        <v>0</v>
      </c>
      <c r="X19" s="59">
        <v>0</v>
      </c>
      <c r="Y19" s="67">
        <v>0</v>
      </c>
      <c r="Z19" s="68">
        <v>0</v>
      </c>
    </row>
    <row r="20" spans="2:31" x14ac:dyDescent="0.25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>
        <v>0</v>
      </c>
      <c r="V20" s="68">
        <v>0</v>
      </c>
      <c r="W20" s="58">
        <v>0</v>
      </c>
      <c r="X20" s="59">
        <v>0</v>
      </c>
      <c r="Y20" s="67">
        <v>0</v>
      </c>
      <c r="Z20" s="68">
        <v>0</v>
      </c>
    </row>
    <row r="21" spans="2:31" x14ac:dyDescent="0.25">
      <c r="B21" s="6" t="s">
        <v>13</v>
      </c>
      <c r="C21" s="58">
        <v>0</v>
      </c>
      <c r="D21" s="59">
        <v>0</v>
      </c>
      <c r="E21" s="67">
        <v>0</v>
      </c>
      <c r="F21" s="68">
        <v>0</v>
      </c>
      <c r="G21" s="58">
        <v>0</v>
      </c>
      <c r="H21" s="59">
        <v>0</v>
      </c>
      <c r="I21" s="67">
        <v>0</v>
      </c>
      <c r="J21" s="68">
        <v>0</v>
      </c>
      <c r="K21" s="58">
        <v>0</v>
      </c>
      <c r="L21" s="59">
        <v>0</v>
      </c>
      <c r="M21" s="67">
        <v>0</v>
      </c>
      <c r="N21" s="68">
        <v>0</v>
      </c>
      <c r="O21" s="58">
        <v>0</v>
      </c>
      <c r="P21" s="59">
        <v>0</v>
      </c>
      <c r="Q21" s="67">
        <v>0</v>
      </c>
      <c r="R21" s="68">
        <v>0</v>
      </c>
      <c r="S21" s="58">
        <v>0</v>
      </c>
      <c r="T21" s="59">
        <v>0</v>
      </c>
      <c r="U21" s="67">
        <v>0</v>
      </c>
      <c r="V21" s="68">
        <v>0</v>
      </c>
      <c r="W21" s="58">
        <v>0</v>
      </c>
      <c r="X21" s="59">
        <v>0</v>
      </c>
      <c r="Y21" s="67">
        <v>0</v>
      </c>
      <c r="Z21" s="68">
        <v>0</v>
      </c>
    </row>
    <row r="22" spans="2:31" x14ac:dyDescent="0.25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>
        <v>0</v>
      </c>
      <c r="V22" s="68">
        <v>0</v>
      </c>
      <c r="W22" s="58">
        <v>0</v>
      </c>
      <c r="X22" s="59">
        <v>0</v>
      </c>
      <c r="Y22" s="67">
        <v>0</v>
      </c>
      <c r="Z22" s="68">
        <v>0</v>
      </c>
    </row>
    <row r="23" spans="2:31" x14ac:dyDescent="0.25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>
        <v>0</v>
      </c>
      <c r="V23" s="68">
        <v>0</v>
      </c>
      <c r="W23" s="58">
        <v>0</v>
      </c>
      <c r="X23" s="59">
        <v>0</v>
      </c>
      <c r="Y23" s="67">
        <v>0</v>
      </c>
      <c r="Z23" s="68">
        <v>0</v>
      </c>
    </row>
    <row r="24" spans="2:31" x14ac:dyDescent="0.25">
      <c r="B24" s="6" t="s">
        <v>16</v>
      </c>
      <c r="C24" s="58">
        <v>0</v>
      </c>
      <c r="D24" s="59">
        <v>0</v>
      </c>
      <c r="E24" s="67">
        <v>0</v>
      </c>
      <c r="F24" s="68">
        <v>0</v>
      </c>
      <c r="G24" s="58">
        <v>0</v>
      </c>
      <c r="H24" s="59">
        <v>0</v>
      </c>
      <c r="I24" s="67">
        <v>0</v>
      </c>
      <c r="J24" s="68">
        <v>0</v>
      </c>
      <c r="K24" s="58">
        <v>0</v>
      </c>
      <c r="L24" s="59">
        <v>0</v>
      </c>
      <c r="M24" s="67">
        <v>0</v>
      </c>
      <c r="N24" s="68">
        <v>0</v>
      </c>
      <c r="O24" s="58">
        <v>0</v>
      </c>
      <c r="P24" s="59">
        <v>0</v>
      </c>
      <c r="Q24" s="67">
        <v>0</v>
      </c>
      <c r="R24" s="68">
        <v>0</v>
      </c>
      <c r="S24" s="58">
        <v>0</v>
      </c>
      <c r="T24" s="59">
        <v>0</v>
      </c>
      <c r="U24" s="67">
        <v>0</v>
      </c>
      <c r="V24" s="68">
        <v>0</v>
      </c>
      <c r="W24" s="58">
        <v>0</v>
      </c>
      <c r="X24" s="59">
        <v>0</v>
      </c>
      <c r="Y24" s="67">
        <v>0</v>
      </c>
      <c r="Z24" s="68">
        <v>0</v>
      </c>
    </row>
    <row r="25" spans="2:31" x14ac:dyDescent="0.25">
      <c r="B25" s="6" t="s">
        <v>17</v>
      </c>
      <c r="C25" s="58">
        <v>0</v>
      </c>
      <c r="D25" s="59">
        <v>0</v>
      </c>
      <c r="E25" s="67">
        <v>0</v>
      </c>
      <c r="F25" s="68">
        <v>0</v>
      </c>
      <c r="G25" s="58">
        <v>0</v>
      </c>
      <c r="H25" s="59">
        <v>0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0</v>
      </c>
      <c r="R25" s="68">
        <v>0</v>
      </c>
      <c r="S25" s="58">
        <v>0</v>
      </c>
      <c r="T25" s="59">
        <v>0</v>
      </c>
      <c r="U25" s="67">
        <v>0</v>
      </c>
      <c r="V25" s="68">
        <v>0</v>
      </c>
      <c r="W25" s="58">
        <v>0</v>
      </c>
      <c r="X25" s="59">
        <v>0</v>
      </c>
      <c r="Y25" s="67">
        <v>0</v>
      </c>
      <c r="Z25" s="68">
        <v>0</v>
      </c>
    </row>
    <row r="26" spans="2:31" x14ac:dyDescent="0.25">
      <c r="B26" s="7" t="s">
        <v>18</v>
      </c>
      <c r="C26" s="60">
        <v>-4.0899999999999999E-2</v>
      </c>
      <c r="D26" s="61">
        <v>1</v>
      </c>
      <c r="E26" s="69">
        <v>-6.6E-3</v>
      </c>
      <c r="F26" s="70">
        <v>0.99999999999999989</v>
      </c>
      <c r="G26" s="60">
        <v>2.6599999999999999E-2</v>
      </c>
      <c r="H26" s="61">
        <v>1</v>
      </c>
      <c r="I26" s="69">
        <v>-3.2800000000000003E-2</v>
      </c>
      <c r="J26" s="70">
        <v>1</v>
      </c>
      <c r="K26" s="60">
        <v>-2.01E-2</v>
      </c>
      <c r="L26" s="61">
        <v>1</v>
      </c>
      <c r="M26" s="69">
        <v>-3.6999999999999998E-2</v>
      </c>
      <c r="N26" s="70">
        <v>1</v>
      </c>
      <c r="O26" s="60">
        <v>5.1400000000000001E-2</v>
      </c>
      <c r="P26" s="61">
        <v>1</v>
      </c>
      <c r="Q26" s="69">
        <v>-4.2799999999999998E-2</v>
      </c>
      <c r="R26" s="70">
        <v>0.99999999999999989</v>
      </c>
      <c r="S26" s="60">
        <v>-3.0599999999999999E-2</v>
      </c>
      <c r="T26" s="61">
        <v>1.0000000000000002</v>
      </c>
      <c r="U26" s="69">
        <v>6.3299999999999995E-2</v>
      </c>
      <c r="V26" s="70">
        <v>1</v>
      </c>
      <c r="W26" s="60">
        <v>4.0000000000000002E-4</v>
      </c>
      <c r="X26" s="61">
        <v>1</v>
      </c>
      <c r="Y26" s="69">
        <v>-8.0000000000000002E-3</v>
      </c>
      <c r="Z26" s="70">
        <v>1</v>
      </c>
    </row>
    <row r="27" spans="2:31" x14ac:dyDescent="0.25">
      <c r="B27" s="16" t="s">
        <v>24</v>
      </c>
      <c r="C27" s="62">
        <v>-902.75</v>
      </c>
      <c r="D27" s="11"/>
      <c r="E27" s="71">
        <v>-212.54</v>
      </c>
      <c r="F27" s="11"/>
      <c r="G27" s="62">
        <v>917.31</v>
      </c>
      <c r="H27" s="11"/>
      <c r="I27" s="71">
        <v>-1262.21</v>
      </c>
      <c r="J27" s="11"/>
      <c r="K27" s="62">
        <v>-793.95</v>
      </c>
      <c r="L27" s="11"/>
      <c r="M27" s="71">
        <v>-1525.75</v>
      </c>
      <c r="N27" s="11"/>
      <c r="O27" s="62">
        <v>2159.0340000000001</v>
      </c>
      <c r="P27" s="11"/>
      <c r="Q27" s="71">
        <v>-2060.3789999999999</v>
      </c>
      <c r="R27" s="11"/>
      <c r="S27" s="62">
        <v>-1466.731</v>
      </c>
      <c r="T27" s="11"/>
      <c r="U27" s="71">
        <v>2957.59</v>
      </c>
      <c r="V27" s="11"/>
      <c r="W27" s="62">
        <v>23.78</v>
      </c>
      <c r="X27" s="11"/>
      <c r="Y27" s="71">
        <v>-400.77</v>
      </c>
      <c r="Z27" s="11"/>
    </row>
    <row r="28" spans="2:31" x14ac:dyDescent="0.2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 x14ac:dyDescent="0.25">
      <c r="B29" s="5" t="s">
        <v>19</v>
      </c>
      <c r="C29" s="63">
        <v>5.1032168659984126E-3</v>
      </c>
      <c r="D29" s="64">
        <v>0.21992853645195479</v>
      </c>
      <c r="E29" s="72">
        <v>2.8015035050708284E-3</v>
      </c>
      <c r="F29" s="73">
        <v>0.21218729031724728</v>
      </c>
      <c r="G29" s="63">
        <v>-3.5773219286564214E-3</v>
      </c>
      <c r="H29" s="64">
        <v>0.19407545699762643</v>
      </c>
      <c r="I29" s="72">
        <v>7.6E-3</v>
      </c>
      <c r="J29" s="73">
        <v>0.1835</v>
      </c>
      <c r="K29" s="63">
        <v>1.1999999999999999E-3</v>
      </c>
      <c r="L29" s="64">
        <v>0.21079999999999999</v>
      </c>
      <c r="M29" s="72">
        <v>1.03E-2</v>
      </c>
      <c r="N29" s="73">
        <v>0.2117</v>
      </c>
      <c r="O29" s="63">
        <v>-5.5928918616828379E-3</v>
      </c>
      <c r="P29" s="64">
        <v>0.19481802616499364</v>
      </c>
      <c r="Q29" s="72">
        <v>-2.1633755903662935E-3</v>
      </c>
      <c r="R29" s="73">
        <v>0.18095198220614317</v>
      </c>
      <c r="S29" s="63">
        <v>6.7675394751882285E-3</v>
      </c>
      <c r="T29" s="64">
        <v>0.117016549090095</v>
      </c>
      <c r="U29" s="72">
        <v>-2.0000000000000001E-4</v>
      </c>
      <c r="V29" s="73">
        <v>0.1168</v>
      </c>
      <c r="W29" s="63">
        <v>-2.3E-3</v>
      </c>
      <c r="X29" s="64">
        <v>0.1089</v>
      </c>
      <c r="Y29" s="72">
        <v>7.7999999999999996E-3</v>
      </c>
      <c r="Z29" s="73">
        <v>0.26479999999999998</v>
      </c>
    </row>
    <row r="30" spans="2:31" x14ac:dyDescent="0.25">
      <c r="B30" s="6" t="s">
        <v>20</v>
      </c>
      <c r="C30" s="58">
        <v>-4.6003216865998391E-2</v>
      </c>
      <c r="D30" s="59">
        <v>0.78007146354804524</v>
      </c>
      <c r="E30" s="67">
        <v>-9.4015035050708309E-3</v>
      </c>
      <c r="F30" s="68">
        <v>0.78781270968275274</v>
      </c>
      <c r="G30" s="58">
        <v>3.0177321928656423E-2</v>
      </c>
      <c r="H30" s="59">
        <v>0.80592454300237359</v>
      </c>
      <c r="I30" s="67">
        <v>-4.0399999999999998E-2</v>
      </c>
      <c r="J30" s="68">
        <v>0.8165</v>
      </c>
      <c r="K30" s="58">
        <v>-2.1299999999999999E-2</v>
      </c>
      <c r="L30" s="59">
        <v>0.78920000000000001</v>
      </c>
      <c r="M30" s="67">
        <v>-4.7300000000000002E-2</v>
      </c>
      <c r="N30" s="68">
        <v>0.7883</v>
      </c>
      <c r="O30" s="58">
        <v>5.6992891861682847E-2</v>
      </c>
      <c r="P30" s="59">
        <v>0.80518197383500634</v>
      </c>
      <c r="Q30" s="67">
        <v>-4.063662440963374E-2</v>
      </c>
      <c r="R30" s="68">
        <v>0.81904801779385683</v>
      </c>
      <c r="S30" s="58">
        <v>-3.7367539475188227E-2</v>
      </c>
      <c r="T30" s="59">
        <v>0.88298345090990504</v>
      </c>
      <c r="U30" s="67">
        <v>6.3500000000000001E-2</v>
      </c>
      <c r="V30" s="68">
        <v>0.88319999999999999</v>
      </c>
      <c r="W30" s="58">
        <v>2.7000000000000001E-3</v>
      </c>
      <c r="X30" s="59">
        <v>0.8911</v>
      </c>
      <c r="Y30" s="67">
        <v>-1.5900000000000001E-2</v>
      </c>
      <c r="Z30" s="68">
        <v>0.73519999999999996</v>
      </c>
    </row>
    <row r="31" spans="2:31" x14ac:dyDescent="0.25">
      <c r="B31" s="7" t="s">
        <v>18</v>
      </c>
      <c r="C31" s="60">
        <v>-4.0899999999999999E-2</v>
      </c>
      <c r="D31" s="61">
        <v>1</v>
      </c>
      <c r="E31" s="69">
        <v>-6.6E-3</v>
      </c>
      <c r="F31" s="70">
        <v>1</v>
      </c>
      <c r="G31" s="60">
        <v>2.6599999999999999E-2</v>
      </c>
      <c r="H31" s="61">
        <v>1</v>
      </c>
      <c r="I31" s="69">
        <v>-3.2800000000000003E-2</v>
      </c>
      <c r="J31" s="70">
        <v>1</v>
      </c>
      <c r="K31" s="60">
        <v>-2.01E-2</v>
      </c>
      <c r="L31" s="61">
        <v>1</v>
      </c>
      <c r="M31" s="69">
        <v>-3.6999999999999998E-2</v>
      </c>
      <c r="N31" s="70">
        <v>1</v>
      </c>
      <c r="O31" s="60">
        <v>5.1400000000000001E-2</v>
      </c>
      <c r="P31" s="61">
        <v>1</v>
      </c>
      <c r="Q31" s="69">
        <v>-4.2799999999999998E-2</v>
      </c>
      <c r="R31" s="70">
        <v>1</v>
      </c>
      <c r="S31" s="60">
        <v>-3.0599999999999999E-2</v>
      </c>
      <c r="T31" s="61">
        <v>1</v>
      </c>
      <c r="U31" s="69">
        <v>6.3299999999999995E-2</v>
      </c>
      <c r="V31" s="70">
        <v>1</v>
      </c>
      <c r="W31" s="60">
        <v>4.0000000000000002E-4</v>
      </c>
      <c r="X31" s="61">
        <v>1</v>
      </c>
      <c r="Y31" s="69">
        <v>-8.0000000000000002E-3</v>
      </c>
      <c r="Z31" s="70">
        <v>1</v>
      </c>
    </row>
    <row r="32" spans="2:31" x14ac:dyDescent="0.2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 x14ac:dyDescent="0.25">
      <c r="B33" s="5" t="s">
        <v>21</v>
      </c>
      <c r="C33" s="63">
        <v>-4.479605599381159E-2</v>
      </c>
      <c r="D33" s="64">
        <v>1.0028882671511867</v>
      </c>
      <c r="E33" s="72">
        <v>-8.3089160820090102E-3</v>
      </c>
      <c r="F33" s="73">
        <v>0.99938809641383342</v>
      </c>
      <c r="G33" s="63">
        <v>2.9253911261919882E-2</v>
      </c>
      <c r="H33" s="64">
        <v>0.99844708540096327</v>
      </c>
      <c r="I33" s="72">
        <v>-3.7100000000000001E-2</v>
      </c>
      <c r="J33" s="73">
        <v>0.99939999999999996</v>
      </c>
      <c r="K33" s="63">
        <v>-2.0199999999999999E-2</v>
      </c>
      <c r="L33" s="64">
        <v>0.99529999999999996</v>
      </c>
      <c r="M33" s="72">
        <v>-4.36E-2</v>
      </c>
      <c r="N33" s="73">
        <v>0.99390000000000001</v>
      </c>
      <c r="O33" s="63">
        <v>5.5126910499378436E-2</v>
      </c>
      <c r="P33" s="64">
        <v>0.99213753625537815</v>
      </c>
      <c r="Q33" s="72">
        <v>-4.1772949838695402E-2</v>
      </c>
      <c r="R33" s="73">
        <v>0.99785267466290861</v>
      </c>
      <c r="S33" s="63">
        <v>-3.4995133477408652E-2</v>
      </c>
      <c r="T33" s="64">
        <v>0.99374140452502258</v>
      </c>
      <c r="U33" s="72">
        <v>6.3200000000000006E-2</v>
      </c>
      <c r="V33" s="73">
        <v>0.99170000000000003</v>
      </c>
      <c r="W33" s="63">
        <v>1.9E-3</v>
      </c>
      <c r="X33" s="64">
        <v>0.99339999999999995</v>
      </c>
      <c r="Y33" s="72">
        <v>-1.06E-2</v>
      </c>
      <c r="Z33" s="73">
        <v>0.99409999999999998</v>
      </c>
    </row>
    <row r="34" spans="2:26" x14ac:dyDescent="0.25">
      <c r="B34" s="6" t="s">
        <v>22</v>
      </c>
      <c r="C34" s="58">
        <v>3.8960559938115841E-3</v>
      </c>
      <c r="D34" s="59">
        <v>-2.8882671511867883E-3</v>
      </c>
      <c r="E34" s="67">
        <v>1.708916082009007E-3</v>
      </c>
      <c r="F34" s="68">
        <v>6.1190358616666524E-4</v>
      </c>
      <c r="G34" s="58">
        <v>-2.6539112619198735E-3</v>
      </c>
      <c r="H34" s="59">
        <v>1.5529145990366743E-3</v>
      </c>
      <c r="I34" s="67">
        <v>4.3E-3</v>
      </c>
      <c r="J34" s="68">
        <v>5.9999999999999995E-4</v>
      </c>
      <c r="K34" s="58">
        <v>1E-4</v>
      </c>
      <c r="L34" s="59">
        <v>4.7000000000000002E-3</v>
      </c>
      <c r="M34" s="67">
        <v>6.6E-3</v>
      </c>
      <c r="N34" s="68">
        <v>6.1000000000000004E-3</v>
      </c>
      <c r="O34" s="58">
        <v>-3.7269104993784209E-3</v>
      </c>
      <c r="P34" s="59">
        <v>7.8624637446219319E-3</v>
      </c>
      <c r="Q34" s="67">
        <v>-1.0270501613046127E-3</v>
      </c>
      <c r="R34" s="68">
        <v>2.1473253370914167E-3</v>
      </c>
      <c r="S34" s="58">
        <v>4.3951334774086697E-3</v>
      </c>
      <c r="T34" s="59">
        <v>6.258595474977465E-3</v>
      </c>
      <c r="U34" s="67">
        <v>1E-4</v>
      </c>
      <c r="V34" s="68">
        <v>8.3000000000000001E-3</v>
      </c>
      <c r="W34" s="58">
        <v>-1.5E-3</v>
      </c>
      <c r="X34" s="59">
        <v>6.6E-3</v>
      </c>
      <c r="Y34" s="67">
        <v>2.3999999999999998E-3</v>
      </c>
      <c r="Z34" s="68">
        <v>5.8999999999999999E-3</v>
      </c>
    </row>
    <row r="35" spans="2:26" x14ac:dyDescent="0.25">
      <c r="B35" s="17" t="s">
        <v>18</v>
      </c>
      <c r="C35" s="65">
        <v>-4.0899999999999999E-2</v>
      </c>
      <c r="D35" s="66">
        <v>0.99999999999999989</v>
      </c>
      <c r="E35" s="74">
        <v>-6.6E-3</v>
      </c>
      <c r="F35" s="75">
        <v>1</v>
      </c>
      <c r="G35" s="65">
        <v>2.6599999999999999E-2</v>
      </c>
      <c r="H35" s="66">
        <v>1</v>
      </c>
      <c r="I35" s="74">
        <v>-3.2800000000000003E-2</v>
      </c>
      <c r="J35" s="75">
        <v>1</v>
      </c>
      <c r="K35" s="65">
        <v>-2.01E-2</v>
      </c>
      <c r="L35" s="66">
        <v>1</v>
      </c>
      <c r="M35" s="74">
        <v>-3.6999999999999998E-2</v>
      </c>
      <c r="N35" s="75">
        <v>1</v>
      </c>
      <c r="O35" s="65">
        <v>5.1400000000000001E-2</v>
      </c>
      <c r="P35" s="66">
        <v>1</v>
      </c>
      <c r="Q35" s="74">
        <v>-4.2799999999999998E-2</v>
      </c>
      <c r="R35" s="75">
        <v>1</v>
      </c>
      <c r="S35" s="65">
        <v>-3.0599999999999999E-2</v>
      </c>
      <c r="T35" s="66">
        <v>1</v>
      </c>
      <c r="U35" s="74">
        <v>6.3299999999999995E-2</v>
      </c>
      <c r="V35" s="75">
        <v>1</v>
      </c>
      <c r="W35" s="65">
        <v>4.0000000000000002E-4</v>
      </c>
      <c r="X35" s="66">
        <v>1</v>
      </c>
      <c r="Y35" s="74">
        <v>-8.0000000000000002E-3</v>
      </c>
      <c r="Z35" s="75">
        <v>1</v>
      </c>
    </row>
    <row r="36" spans="2:26" x14ac:dyDescent="0.25">
      <c r="C36" s="14"/>
      <c r="D36" s="14"/>
      <c r="E36" s="95"/>
      <c r="F36" s="95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58">
        <v>1.7110110573604984E-3</v>
      </c>
      <c r="D38" s="59">
        <v>0.19252254239858976</v>
      </c>
      <c r="E38" s="67">
        <v>1.0332648657269537E-2</v>
      </c>
      <c r="F38" s="68">
        <v>0.2056</v>
      </c>
      <c r="G38" s="58">
        <v>9.7229212689016638E-3</v>
      </c>
      <c r="H38" s="59">
        <v>0.11075795361511759</v>
      </c>
      <c r="I38" s="67">
        <v>1.38E-2</v>
      </c>
      <c r="J38" s="68">
        <v>0.18809999999999999</v>
      </c>
    </row>
    <row r="39" spans="2:26" ht="30" x14ac:dyDescent="0.25">
      <c r="B39" s="81" t="s">
        <v>989</v>
      </c>
      <c r="C39" s="58">
        <v>0</v>
      </c>
      <c r="D39" s="59">
        <v>0</v>
      </c>
      <c r="E39" s="67">
        <v>0</v>
      </c>
      <c r="F39" s="68">
        <v>0</v>
      </c>
      <c r="G39" s="58">
        <v>0</v>
      </c>
      <c r="H39" s="59">
        <v>0</v>
      </c>
      <c r="I39" s="67">
        <v>0</v>
      </c>
      <c r="J39" s="68">
        <v>0</v>
      </c>
    </row>
    <row r="40" spans="2:26" x14ac:dyDescent="0.25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>
        <v>0</v>
      </c>
      <c r="J40" s="68">
        <v>0</v>
      </c>
    </row>
    <row r="41" spans="2:26" x14ac:dyDescent="0.25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>
        <v>0</v>
      </c>
      <c r="J41" s="68">
        <v>0</v>
      </c>
    </row>
    <row r="42" spans="2:26" x14ac:dyDescent="0.25">
      <c r="B42" s="6" t="s">
        <v>4</v>
      </c>
      <c r="C42" s="58">
        <v>0</v>
      </c>
      <c r="D42" s="59">
        <v>0</v>
      </c>
      <c r="E42" s="67">
        <v>0</v>
      </c>
      <c r="F42" s="68">
        <v>0</v>
      </c>
      <c r="G42" s="58">
        <v>0</v>
      </c>
      <c r="H42" s="59">
        <v>0</v>
      </c>
      <c r="I42" s="67">
        <v>0</v>
      </c>
      <c r="J42" s="68">
        <v>0</v>
      </c>
    </row>
    <row r="43" spans="2:26" x14ac:dyDescent="0.25">
      <c r="B43" s="6" t="s">
        <v>5</v>
      </c>
      <c r="C43" s="58">
        <v>0</v>
      </c>
      <c r="D43" s="59">
        <v>0</v>
      </c>
      <c r="E43" s="67">
        <v>0</v>
      </c>
      <c r="F43" s="68">
        <v>0</v>
      </c>
      <c r="G43" s="58">
        <v>0</v>
      </c>
      <c r="H43" s="59">
        <v>0</v>
      </c>
      <c r="I43" s="67">
        <v>0</v>
      </c>
      <c r="J43" s="68">
        <v>0</v>
      </c>
    </row>
    <row r="44" spans="2:26" x14ac:dyDescent="0.25">
      <c r="B44" s="6" t="s">
        <v>6</v>
      </c>
      <c r="C44" s="58">
        <v>0</v>
      </c>
      <c r="D44" s="59">
        <v>0</v>
      </c>
      <c r="E44" s="67">
        <v>0</v>
      </c>
      <c r="F44" s="68">
        <v>0</v>
      </c>
      <c r="G44" s="58">
        <v>8.8349330674860551E-6</v>
      </c>
      <c r="H44" s="59">
        <v>0</v>
      </c>
      <c r="I44" s="67">
        <v>0</v>
      </c>
      <c r="J44" s="68">
        <v>0</v>
      </c>
    </row>
    <row r="45" spans="2:26" x14ac:dyDescent="0.25">
      <c r="B45" s="20" t="s">
        <v>62</v>
      </c>
      <c r="C45" s="58">
        <v>-1.5243202788787389E-2</v>
      </c>
      <c r="D45" s="59">
        <v>0.80500194297130179</v>
      </c>
      <c r="E45" s="67">
        <v>-8.5825310653364684E-2</v>
      </c>
      <c r="F45" s="68">
        <v>0.79479999999999995</v>
      </c>
      <c r="G45" s="58">
        <v>-0.10651149854977891</v>
      </c>
      <c r="H45" s="59">
        <v>0.88559906332073945</v>
      </c>
      <c r="I45" s="67">
        <v>-6.1499999999999999E-2</v>
      </c>
      <c r="J45" s="68">
        <v>0.76680000000000004</v>
      </c>
    </row>
    <row r="46" spans="2:26" x14ac:dyDescent="0.25">
      <c r="B46" s="6" t="s">
        <v>7</v>
      </c>
      <c r="C46" s="58">
        <v>0</v>
      </c>
      <c r="D46" s="59">
        <v>0</v>
      </c>
      <c r="E46" s="67">
        <v>0</v>
      </c>
      <c r="F46" s="68">
        <v>0</v>
      </c>
      <c r="G46" s="58">
        <v>0</v>
      </c>
      <c r="H46" s="59">
        <v>0</v>
      </c>
      <c r="I46" s="67">
        <v>-8.0000000000000004E-4</v>
      </c>
      <c r="J46" s="68">
        <v>4.5100000000000001E-2</v>
      </c>
    </row>
    <row r="47" spans="2:26" x14ac:dyDescent="0.25">
      <c r="B47" s="6" t="s">
        <v>8</v>
      </c>
      <c r="C47" s="58">
        <v>0</v>
      </c>
      <c r="D47" s="59">
        <v>0</v>
      </c>
      <c r="E47" s="67">
        <v>0</v>
      </c>
      <c r="F47" s="68">
        <v>0</v>
      </c>
      <c r="G47" s="58">
        <v>0</v>
      </c>
      <c r="H47" s="59">
        <v>0</v>
      </c>
      <c r="I47" s="67">
        <v>0</v>
      </c>
      <c r="J47" s="68">
        <v>0</v>
      </c>
    </row>
    <row r="48" spans="2:26" x14ac:dyDescent="0.25">
      <c r="B48" s="6" t="s">
        <v>9</v>
      </c>
      <c r="C48" s="58">
        <v>0</v>
      </c>
      <c r="D48" s="59">
        <v>0</v>
      </c>
      <c r="E48" s="67">
        <v>0</v>
      </c>
      <c r="F48" s="68">
        <v>0</v>
      </c>
      <c r="G48" s="58">
        <v>0</v>
      </c>
      <c r="H48" s="59">
        <v>0</v>
      </c>
      <c r="I48" s="67">
        <v>0</v>
      </c>
      <c r="J48" s="68">
        <v>0</v>
      </c>
    </row>
    <row r="49" spans="2:10" x14ac:dyDescent="0.25">
      <c r="B49" s="6" t="s">
        <v>10</v>
      </c>
      <c r="C49" s="58">
        <v>-8.3541878645732592E-3</v>
      </c>
      <c r="D49" s="59">
        <v>2.475514630108424E-3</v>
      </c>
      <c r="E49" s="67">
        <v>-3.1790679015011328E-2</v>
      </c>
      <c r="F49" s="68">
        <v>-2.9999999999999997E-4</v>
      </c>
      <c r="G49" s="58">
        <v>-3.2282102209361764E-2</v>
      </c>
      <c r="H49" s="59">
        <v>3.6429830641430436E-3</v>
      </c>
      <c r="I49" s="67">
        <v>-3.2500000000000001E-2</v>
      </c>
      <c r="J49" s="68">
        <v>-1E-4</v>
      </c>
    </row>
    <row r="50" spans="2:10" x14ac:dyDescent="0.25">
      <c r="B50" s="6" t="s">
        <v>11</v>
      </c>
      <c r="C50" s="58">
        <v>0</v>
      </c>
      <c r="D50" s="59">
        <v>0</v>
      </c>
      <c r="E50" s="67">
        <v>0</v>
      </c>
      <c r="F50" s="68">
        <v>0</v>
      </c>
      <c r="G50" s="58">
        <v>0</v>
      </c>
      <c r="H50" s="59">
        <v>0</v>
      </c>
      <c r="I50" s="67">
        <v>0</v>
      </c>
      <c r="J50" s="68">
        <v>0</v>
      </c>
    </row>
    <row r="51" spans="2:10" x14ac:dyDescent="0.25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>
        <v>0</v>
      </c>
      <c r="J51" s="68">
        <v>0</v>
      </c>
    </row>
    <row r="52" spans="2:10" x14ac:dyDescent="0.25">
      <c r="B52" s="6" t="s">
        <v>13</v>
      </c>
      <c r="C52" s="58">
        <v>0</v>
      </c>
      <c r="D52" s="59">
        <v>0</v>
      </c>
      <c r="E52" s="67">
        <v>0</v>
      </c>
      <c r="F52" s="68">
        <v>0</v>
      </c>
      <c r="G52" s="58">
        <v>0</v>
      </c>
      <c r="H52" s="59">
        <v>0</v>
      </c>
      <c r="I52" s="67">
        <v>0</v>
      </c>
      <c r="J52" s="68">
        <v>0</v>
      </c>
    </row>
    <row r="53" spans="2:10" x14ac:dyDescent="0.25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>
        <v>0</v>
      </c>
      <c r="J53" s="68">
        <v>0</v>
      </c>
    </row>
    <row r="54" spans="2:10" x14ac:dyDescent="0.25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>
        <v>0</v>
      </c>
      <c r="J54" s="68">
        <v>0</v>
      </c>
    </row>
    <row r="55" spans="2:10" x14ac:dyDescent="0.25">
      <c r="B55" s="6" t="s">
        <v>16</v>
      </c>
      <c r="C55" s="58">
        <v>0</v>
      </c>
      <c r="D55" s="59">
        <v>0</v>
      </c>
      <c r="E55" s="67">
        <v>0</v>
      </c>
      <c r="F55" s="68">
        <v>0</v>
      </c>
      <c r="G55" s="58">
        <v>0</v>
      </c>
      <c r="H55" s="59">
        <v>0</v>
      </c>
      <c r="I55" s="67">
        <v>0</v>
      </c>
      <c r="J55" s="68">
        <v>0</v>
      </c>
    </row>
    <row r="56" spans="2:10" x14ac:dyDescent="0.25">
      <c r="B56" s="6" t="s">
        <v>17</v>
      </c>
      <c r="C56" s="58">
        <v>0</v>
      </c>
      <c r="D56" s="59">
        <v>0</v>
      </c>
      <c r="E56" s="67">
        <v>0</v>
      </c>
      <c r="F56" s="68">
        <v>0</v>
      </c>
      <c r="G56" s="58">
        <v>0</v>
      </c>
      <c r="H56" s="59">
        <v>0</v>
      </c>
      <c r="I56" s="67">
        <v>0</v>
      </c>
      <c r="J56" s="68">
        <v>0</v>
      </c>
    </row>
    <row r="57" spans="2:10" x14ac:dyDescent="0.25">
      <c r="B57" s="7" t="s">
        <v>25</v>
      </c>
      <c r="C57" s="60">
        <v>-2.1886379596000149E-2</v>
      </c>
      <c r="D57" s="61">
        <v>1</v>
      </c>
      <c r="E57" s="69">
        <v>-0.10728334101110648</v>
      </c>
      <c r="F57" s="70">
        <v>1</v>
      </c>
      <c r="G57" s="60">
        <v>-0.12906184455717151</v>
      </c>
      <c r="H57" s="61">
        <v>1</v>
      </c>
      <c r="I57" s="69">
        <v>-8.1000000000000003E-2</v>
      </c>
      <c r="J57" s="70">
        <v>1</v>
      </c>
    </row>
    <row r="58" spans="2:10" x14ac:dyDescent="0.25">
      <c r="B58" s="16" t="s">
        <v>24</v>
      </c>
      <c r="C58" s="62">
        <v>-197.98</v>
      </c>
      <c r="D58" s="11"/>
      <c r="E58" s="71">
        <v>-3779.89</v>
      </c>
      <c r="F58" s="11"/>
      <c r="G58" s="62">
        <v>-5147.9660000000003</v>
      </c>
      <c r="H58" s="11"/>
      <c r="I58" s="71">
        <v>-2567.366</v>
      </c>
      <c r="J58" s="11"/>
    </row>
    <row r="59" spans="2:10" x14ac:dyDescent="0.25">
      <c r="B59" s="8"/>
      <c r="C59" s="8"/>
      <c r="D59" s="8"/>
      <c r="E59" s="8"/>
      <c r="F59" s="8"/>
      <c r="G59" s="8"/>
      <c r="H59" s="8"/>
      <c r="I59" s="8"/>
      <c r="J59" s="8"/>
    </row>
    <row r="60" spans="2:10" x14ac:dyDescent="0.25">
      <c r="B60" s="5" t="s">
        <v>19</v>
      </c>
      <c r="C60" s="63">
        <v>4.2638692081406922E-3</v>
      </c>
      <c r="D60" s="64">
        <v>0.19407545699762643</v>
      </c>
      <c r="E60" s="72">
        <v>2.4032488803572907E-2</v>
      </c>
      <c r="F60" s="73">
        <v>0.2117</v>
      </c>
      <c r="G60" s="63">
        <v>2.28789807060929E-2</v>
      </c>
      <c r="H60" s="64">
        <v>0.117016549090095</v>
      </c>
      <c r="I60" s="72">
        <v>2.8400000000000002E-2</v>
      </c>
      <c r="J60" s="73">
        <v>0.26479999999999998</v>
      </c>
    </row>
    <row r="61" spans="2:10" x14ac:dyDescent="0.25">
      <c r="B61" s="6" t="s">
        <v>20</v>
      </c>
      <c r="C61" s="58">
        <v>-2.6150248804140842E-2</v>
      </c>
      <c r="D61" s="59">
        <v>0.80592454300237359</v>
      </c>
      <c r="E61" s="67">
        <v>-0.1313158298146794</v>
      </c>
      <c r="F61" s="68">
        <v>0.7883</v>
      </c>
      <c r="G61" s="58">
        <v>-0.15194082526326438</v>
      </c>
      <c r="H61" s="59">
        <v>0.88298345090990504</v>
      </c>
      <c r="I61" s="67">
        <v>-0.10929999999999999</v>
      </c>
      <c r="J61" s="68">
        <v>0.73519999999999996</v>
      </c>
    </row>
    <row r="62" spans="2:10" x14ac:dyDescent="0.25">
      <c r="B62" s="7" t="s">
        <v>25</v>
      </c>
      <c r="C62" s="60">
        <v>-2.1886379596000149E-2</v>
      </c>
      <c r="D62" s="61">
        <v>1</v>
      </c>
      <c r="E62" s="69">
        <v>-0.10728334101110648</v>
      </c>
      <c r="F62" s="70">
        <v>1</v>
      </c>
      <c r="G62" s="60">
        <v>-0.12906184455717151</v>
      </c>
      <c r="H62" s="61">
        <v>1</v>
      </c>
      <c r="I62" s="69">
        <v>-8.1000000000000003E-2</v>
      </c>
      <c r="J62" s="70">
        <v>1</v>
      </c>
    </row>
    <row r="63" spans="2:10" x14ac:dyDescent="0.25">
      <c r="B63" s="8"/>
      <c r="C63" s="8"/>
      <c r="D63" s="8"/>
      <c r="E63" s="8"/>
      <c r="F63" s="8"/>
      <c r="G63" s="8"/>
      <c r="H63" s="8"/>
      <c r="I63" s="8"/>
      <c r="J63" s="8"/>
    </row>
    <row r="64" spans="2:10" x14ac:dyDescent="0.25">
      <c r="B64" s="5" t="s">
        <v>21</v>
      </c>
      <c r="C64" s="63">
        <v>-2.4803575936575301E-2</v>
      </c>
      <c r="D64" s="64">
        <v>0.99844708540096327</v>
      </c>
      <c r="E64" s="72">
        <v>-0.12142330539630852</v>
      </c>
      <c r="F64" s="73">
        <v>0.99390000000000001</v>
      </c>
      <c r="G64" s="63">
        <v>-0.14279383360662973</v>
      </c>
      <c r="H64" s="64">
        <v>0.99374140452502258</v>
      </c>
      <c r="I64" s="72">
        <v>-9.5600000000000004E-2</v>
      </c>
      <c r="J64" s="73">
        <v>0.99409999999999998</v>
      </c>
    </row>
    <row r="65" spans="2:10" x14ac:dyDescent="0.25">
      <c r="B65" s="6" t="s">
        <v>22</v>
      </c>
      <c r="C65" s="58">
        <v>2.9171963405751496E-3</v>
      </c>
      <c r="D65" s="59">
        <v>1.5529145990366743E-3</v>
      </c>
      <c r="E65" s="67">
        <v>1.4139964385202042E-2</v>
      </c>
      <c r="F65" s="68">
        <v>6.1000000000000004E-3</v>
      </c>
      <c r="G65" s="58">
        <v>1.3731989049458215E-2</v>
      </c>
      <c r="H65" s="59">
        <v>6.258595474977465E-3</v>
      </c>
      <c r="I65" s="67">
        <v>1.47E-2</v>
      </c>
      <c r="J65" s="68">
        <v>5.8999999999999999E-3</v>
      </c>
    </row>
    <row r="66" spans="2:10" x14ac:dyDescent="0.25">
      <c r="B66" s="17" t="s">
        <v>25</v>
      </c>
      <c r="C66" s="65">
        <v>-2.1886379596000149E-2</v>
      </c>
      <c r="D66" s="66">
        <v>1</v>
      </c>
      <c r="E66" s="74">
        <v>-0.10728334101110648</v>
      </c>
      <c r="F66" s="75">
        <v>1</v>
      </c>
      <c r="G66" s="65">
        <v>-0.12906184455717151</v>
      </c>
      <c r="H66" s="66">
        <v>1</v>
      </c>
      <c r="I66" s="74">
        <v>-8.1000000000000003E-2</v>
      </c>
      <c r="J66" s="75">
        <v>1</v>
      </c>
    </row>
    <row r="70" spans="2:10" x14ac:dyDescent="0.25">
      <c r="B70" s="19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 x14ac:dyDescent="0.2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 x14ac:dyDescent="0.2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 x14ac:dyDescent="0.2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4</v>
      </c>
    </row>
    <row r="4" spans="1:27" ht="25.5" x14ac:dyDescent="0.2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 x14ac:dyDescent="0.2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 x14ac:dyDescent="0.2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 x14ac:dyDescent="0.2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 x14ac:dyDescent="0.2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 x14ac:dyDescent="0.2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 x14ac:dyDescent="0.2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 x14ac:dyDescent="0.2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 x14ac:dyDescent="0.2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 x14ac:dyDescent="0.2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 x14ac:dyDescent="0.2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 x14ac:dyDescent="0.2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 x14ac:dyDescent="0.2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 x14ac:dyDescent="0.2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 x14ac:dyDescent="0.2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 x14ac:dyDescent="0.2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 x14ac:dyDescent="0.2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 x14ac:dyDescent="0.2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 x14ac:dyDescent="0.2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 x14ac:dyDescent="0.2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 x14ac:dyDescent="0.2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 x14ac:dyDescent="0.2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 x14ac:dyDescent="0.2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 x14ac:dyDescent="0.2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 x14ac:dyDescent="0.2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 x14ac:dyDescent="0.2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 x14ac:dyDescent="0.2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 x14ac:dyDescent="0.2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 x14ac:dyDescent="0.2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 x14ac:dyDescent="0.2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 x14ac:dyDescent="0.2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 x14ac:dyDescent="0.2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 x14ac:dyDescent="0.2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 x14ac:dyDescent="0.2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 x14ac:dyDescent="0.2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 x14ac:dyDescent="0.2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 x14ac:dyDescent="0.2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 x14ac:dyDescent="0.2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 x14ac:dyDescent="0.2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 x14ac:dyDescent="0.2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 x14ac:dyDescent="0.2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 x14ac:dyDescent="0.2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 x14ac:dyDescent="0.2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 x14ac:dyDescent="0.2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 x14ac:dyDescent="0.2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 x14ac:dyDescent="0.2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 x14ac:dyDescent="0.2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 x14ac:dyDescent="0.2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 x14ac:dyDescent="0.2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 x14ac:dyDescent="0.2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 x14ac:dyDescent="0.2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 x14ac:dyDescent="0.2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 x14ac:dyDescent="0.2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 x14ac:dyDescent="0.2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 x14ac:dyDescent="0.2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 x14ac:dyDescent="0.2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 x14ac:dyDescent="0.2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 x14ac:dyDescent="0.2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 x14ac:dyDescent="0.2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 x14ac:dyDescent="0.2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 x14ac:dyDescent="0.2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 x14ac:dyDescent="0.2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 x14ac:dyDescent="0.2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 x14ac:dyDescent="0.2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 x14ac:dyDescent="0.2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 x14ac:dyDescent="0.2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 x14ac:dyDescent="0.2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 x14ac:dyDescent="0.2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 x14ac:dyDescent="0.2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 x14ac:dyDescent="0.2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 x14ac:dyDescent="0.2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 x14ac:dyDescent="0.2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 x14ac:dyDescent="0.2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 x14ac:dyDescent="0.2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 x14ac:dyDescent="0.2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 x14ac:dyDescent="0.2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 x14ac:dyDescent="0.2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 x14ac:dyDescent="0.2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 x14ac:dyDescent="0.2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 x14ac:dyDescent="0.2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 x14ac:dyDescent="0.2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 x14ac:dyDescent="0.2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 x14ac:dyDescent="0.2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 x14ac:dyDescent="0.2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 x14ac:dyDescent="0.2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 x14ac:dyDescent="0.2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 x14ac:dyDescent="0.2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 x14ac:dyDescent="0.2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 x14ac:dyDescent="0.2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 x14ac:dyDescent="0.2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 x14ac:dyDescent="0.2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 x14ac:dyDescent="0.2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 x14ac:dyDescent="0.2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 x14ac:dyDescent="0.2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 x14ac:dyDescent="0.2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 x14ac:dyDescent="0.2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 x14ac:dyDescent="0.2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 x14ac:dyDescent="0.2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 x14ac:dyDescent="0.2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 x14ac:dyDescent="0.2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 x14ac:dyDescent="0.2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 x14ac:dyDescent="0.2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 x14ac:dyDescent="0.2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 x14ac:dyDescent="0.2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 x14ac:dyDescent="0.2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 x14ac:dyDescent="0.2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 x14ac:dyDescent="0.2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 x14ac:dyDescent="0.2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 x14ac:dyDescent="0.2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 x14ac:dyDescent="0.2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 x14ac:dyDescent="0.2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 x14ac:dyDescent="0.2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 x14ac:dyDescent="0.2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 x14ac:dyDescent="0.2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 x14ac:dyDescent="0.2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 x14ac:dyDescent="0.2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 x14ac:dyDescent="0.2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 x14ac:dyDescent="0.2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 x14ac:dyDescent="0.2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 x14ac:dyDescent="0.2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 x14ac:dyDescent="0.2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 x14ac:dyDescent="0.2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 x14ac:dyDescent="0.2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 x14ac:dyDescent="0.2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 x14ac:dyDescent="0.2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 x14ac:dyDescent="0.2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 x14ac:dyDescent="0.2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 x14ac:dyDescent="0.2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 x14ac:dyDescent="0.2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 x14ac:dyDescent="0.2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 x14ac:dyDescent="0.2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 x14ac:dyDescent="0.2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 x14ac:dyDescent="0.2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 x14ac:dyDescent="0.2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 x14ac:dyDescent="0.2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 x14ac:dyDescent="0.2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 x14ac:dyDescent="0.2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 x14ac:dyDescent="0.2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 x14ac:dyDescent="0.2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 x14ac:dyDescent="0.2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 x14ac:dyDescent="0.2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 x14ac:dyDescent="0.2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 x14ac:dyDescent="0.2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 x14ac:dyDescent="0.2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 x14ac:dyDescent="0.2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 x14ac:dyDescent="0.2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 x14ac:dyDescent="0.2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 x14ac:dyDescent="0.2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 x14ac:dyDescent="0.2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 x14ac:dyDescent="0.2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 x14ac:dyDescent="0.2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 x14ac:dyDescent="0.2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 x14ac:dyDescent="0.2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 x14ac:dyDescent="0.2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 x14ac:dyDescent="0.2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 x14ac:dyDescent="0.2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 x14ac:dyDescent="0.2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 x14ac:dyDescent="0.2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 x14ac:dyDescent="0.2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 x14ac:dyDescent="0.2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 x14ac:dyDescent="0.2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 x14ac:dyDescent="0.2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 x14ac:dyDescent="0.2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 x14ac:dyDescent="0.2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 x14ac:dyDescent="0.2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 x14ac:dyDescent="0.2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 x14ac:dyDescent="0.2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 x14ac:dyDescent="0.2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 x14ac:dyDescent="0.2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 x14ac:dyDescent="0.2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 x14ac:dyDescent="0.2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 x14ac:dyDescent="0.2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 x14ac:dyDescent="0.2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 x14ac:dyDescent="0.2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 x14ac:dyDescent="0.2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 x14ac:dyDescent="0.2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 x14ac:dyDescent="0.2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 x14ac:dyDescent="0.2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 x14ac:dyDescent="0.2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 x14ac:dyDescent="0.2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 x14ac:dyDescent="0.2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 x14ac:dyDescent="0.2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 x14ac:dyDescent="0.2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 x14ac:dyDescent="0.2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 x14ac:dyDescent="0.2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 x14ac:dyDescent="0.2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 x14ac:dyDescent="0.2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 x14ac:dyDescent="0.2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 x14ac:dyDescent="0.2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 x14ac:dyDescent="0.2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 x14ac:dyDescent="0.2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 x14ac:dyDescent="0.2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 x14ac:dyDescent="0.2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 x14ac:dyDescent="0.2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 x14ac:dyDescent="0.2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 x14ac:dyDescent="0.2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 x14ac:dyDescent="0.2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 x14ac:dyDescent="0.2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 x14ac:dyDescent="0.2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 x14ac:dyDescent="0.2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 x14ac:dyDescent="0.2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 x14ac:dyDescent="0.2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 x14ac:dyDescent="0.2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 x14ac:dyDescent="0.2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 x14ac:dyDescent="0.2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 x14ac:dyDescent="0.2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 x14ac:dyDescent="0.2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 x14ac:dyDescent="0.2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 x14ac:dyDescent="0.2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 x14ac:dyDescent="0.2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 x14ac:dyDescent="0.2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 x14ac:dyDescent="0.2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 x14ac:dyDescent="0.2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 x14ac:dyDescent="0.2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 x14ac:dyDescent="0.2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 x14ac:dyDescent="0.2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 x14ac:dyDescent="0.2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 x14ac:dyDescent="0.2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 x14ac:dyDescent="0.2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 x14ac:dyDescent="0.2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 x14ac:dyDescent="0.2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 x14ac:dyDescent="0.2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 x14ac:dyDescent="0.2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 x14ac:dyDescent="0.2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 x14ac:dyDescent="0.2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 x14ac:dyDescent="0.2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 x14ac:dyDescent="0.2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 x14ac:dyDescent="0.2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 x14ac:dyDescent="0.2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 x14ac:dyDescent="0.2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 x14ac:dyDescent="0.2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 x14ac:dyDescent="0.2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 x14ac:dyDescent="0.2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 x14ac:dyDescent="0.2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 x14ac:dyDescent="0.2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 x14ac:dyDescent="0.2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 x14ac:dyDescent="0.2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 x14ac:dyDescent="0.2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 x14ac:dyDescent="0.2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 x14ac:dyDescent="0.2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 x14ac:dyDescent="0.2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 x14ac:dyDescent="0.2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 x14ac:dyDescent="0.2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 x14ac:dyDescent="0.2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 x14ac:dyDescent="0.2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 x14ac:dyDescent="0.2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 x14ac:dyDescent="0.2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 x14ac:dyDescent="0.2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 x14ac:dyDescent="0.2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 x14ac:dyDescent="0.2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 x14ac:dyDescent="0.2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 x14ac:dyDescent="0.2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 x14ac:dyDescent="0.2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 x14ac:dyDescent="0.2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 x14ac:dyDescent="0.2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 x14ac:dyDescent="0.2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 x14ac:dyDescent="0.2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 x14ac:dyDescent="0.2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 x14ac:dyDescent="0.2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 x14ac:dyDescent="0.2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 x14ac:dyDescent="0.2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 x14ac:dyDescent="0.2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 x14ac:dyDescent="0.2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 x14ac:dyDescent="0.2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 x14ac:dyDescent="0.2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 x14ac:dyDescent="0.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 x14ac:dyDescent="0.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 x14ac:dyDescent="0.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 x14ac:dyDescent="0.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 x14ac:dyDescent="0.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 x14ac:dyDescent="0.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 x14ac:dyDescent="0.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 x14ac:dyDescent="0.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 x14ac:dyDescent="0.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 x14ac:dyDescent="0.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 x14ac:dyDescent="0.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 x14ac:dyDescent="0.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 x14ac:dyDescent="0.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 x14ac:dyDescent="0.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 x14ac:dyDescent="0.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 x14ac:dyDescent="0.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 x14ac:dyDescent="0.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 x14ac:dyDescent="0.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 x14ac:dyDescent="0.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 x14ac:dyDescent="0.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 x14ac:dyDescent="0.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 x14ac:dyDescent="0.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 x14ac:dyDescent="0.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 x14ac:dyDescent="0.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 x14ac:dyDescent="0.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 x14ac:dyDescent="0.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 x14ac:dyDescent="0.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 x14ac:dyDescent="0.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 x14ac:dyDescent="0.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 x14ac:dyDescent="0.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 x14ac:dyDescent="0.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 x14ac:dyDescent="0.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 x14ac:dyDescent="0.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 x14ac:dyDescent="0.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 x14ac:dyDescent="0.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 x14ac:dyDescent="0.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 x14ac:dyDescent="0.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 x14ac:dyDescent="0.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 x14ac:dyDescent="0.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 x14ac:dyDescent="0.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 x14ac:dyDescent="0.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 x14ac:dyDescent="0.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 x14ac:dyDescent="0.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 x14ac:dyDescent="0.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 x14ac:dyDescent="0.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 x14ac:dyDescent="0.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 x14ac:dyDescent="0.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 x14ac:dyDescent="0.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 x14ac:dyDescent="0.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 x14ac:dyDescent="0.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 x14ac:dyDescent="0.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 x14ac:dyDescent="0.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 x14ac:dyDescent="0.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 x14ac:dyDescent="0.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 x14ac:dyDescent="0.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 x14ac:dyDescent="0.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 x14ac:dyDescent="0.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 x14ac:dyDescent="0.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 x14ac:dyDescent="0.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 x14ac:dyDescent="0.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 x14ac:dyDescent="0.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 x14ac:dyDescent="0.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 x14ac:dyDescent="0.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 x14ac:dyDescent="0.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 x14ac:dyDescent="0.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 x14ac:dyDescent="0.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 x14ac:dyDescent="0.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 x14ac:dyDescent="0.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 x14ac:dyDescent="0.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 x14ac:dyDescent="0.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 x14ac:dyDescent="0.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 x14ac:dyDescent="0.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 x14ac:dyDescent="0.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 x14ac:dyDescent="0.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 x14ac:dyDescent="0.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 x14ac:dyDescent="0.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 x14ac:dyDescent="0.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 x14ac:dyDescent="0.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 x14ac:dyDescent="0.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 x14ac:dyDescent="0.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 x14ac:dyDescent="0.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 x14ac:dyDescent="0.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 x14ac:dyDescent="0.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 x14ac:dyDescent="0.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 x14ac:dyDescent="0.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 x14ac:dyDescent="0.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 x14ac:dyDescent="0.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 x14ac:dyDescent="0.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 x14ac:dyDescent="0.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 x14ac:dyDescent="0.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 x14ac:dyDescent="0.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 x14ac:dyDescent="0.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 x14ac:dyDescent="0.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 x14ac:dyDescent="0.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 x14ac:dyDescent="0.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 x14ac:dyDescent="0.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 x14ac:dyDescent="0.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 x14ac:dyDescent="0.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 x14ac:dyDescent="0.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 x14ac:dyDescent="0.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 x14ac:dyDescent="0.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 x14ac:dyDescent="0.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 x14ac:dyDescent="0.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 x14ac:dyDescent="0.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 x14ac:dyDescent="0.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 x14ac:dyDescent="0.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 x14ac:dyDescent="0.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 x14ac:dyDescent="0.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 x14ac:dyDescent="0.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 x14ac:dyDescent="0.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 x14ac:dyDescent="0.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 x14ac:dyDescent="0.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 x14ac:dyDescent="0.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 x14ac:dyDescent="0.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 x14ac:dyDescent="0.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 x14ac:dyDescent="0.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 x14ac:dyDescent="0.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 x14ac:dyDescent="0.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 x14ac:dyDescent="0.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 x14ac:dyDescent="0.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 x14ac:dyDescent="0.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 x14ac:dyDescent="0.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 x14ac:dyDescent="0.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 x14ac:dyDescent="0.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 x14ac:dyDescent="0.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 x14ac:dyDescent="0.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 x14ac:dyDescent="0.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 x14ac:dyDescent="0.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 x14ac:dyDescent="0.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 x14ac:dyDescent="0.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 x14ac:dyDescent="0.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 x14ac:dyDescent="0.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 x14ac:dyDescent="0.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 x14ac:dyDescent="0.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 x14ac:dyDescent="0.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 x14ac:dyDescent="0.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 x14ac:dyDescent="0.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 x14ac:dyDescent="0.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 x14ac:dyDescent="0.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 x14ac:dyDescent="0.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 x14ac:dyDescent="0.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 x14ac:dyDescent="0.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 x14ac:dyDescent="0.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 x14ac:dyDescent="0.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 x14ac:dyDescent="0.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 x14ac:dyDescent="0.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 x14ac:dyDescent="0.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 x14ac:dyDescent="0.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 x14ac:dyDescent="0.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 x14ac:dyDescent="0.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 x14ac:dyDescent="0.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 x14ac:dyDescent="0.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 x14ac:dyDescent="0.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 x14ac:dyDescent="0.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 x14ac:dyDescent="0.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 x14ac:dyDescent="0.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 x14ac:dyDescent="0.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 x14ac:dyDescent="0.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 x14ac:dyDescent="0.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 x14ac:dyDescent="0.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 x14ac:dyDescent="0.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 x14ac:dyDescent="0.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 x14ac:dyDescent="0.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 x14ac:dyDescent="0.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 x14ac:dyDescent="0.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 x14ac:dyDescent="0.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 x14ac:dyDescent="0.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 x14ac:dyDescent="0.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 x14ac:dyDescent="0.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 x14ac:dyDescent="0.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 x14ac:dyDescent="0.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 x14ac:dyDescent="0.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 x14ac:dyDescent="0.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 x14ac:dyDescent="0.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 x14ac:dyDescent="0.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 x14ac:dyDescent="0.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 x14ac:dyDescent="0.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 x14ac:dyDescent="0.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 x14ac:dyDescent="0.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 x14ac:dyDescent="0.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 x14ac:dyDescent="0.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 x14ac:dyDescent="0.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 x14ac:dyDescent="0.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 x14ac:dyDescent="0.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 x14ac:dyDescent="0.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 x14ac:dyDescent="0.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 x14ac:dyDescent="0.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 x14ac:dyDescent="0.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 x14ac:dyDescent="0.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 x14ac:dyDescent="0.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 x14ac:dyDescent="0.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 x14ac:dyDescent="0.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 x14ac:dyDescent="0.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 x14ac:dyDescent="0.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 x14ac:dyDescent="0.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 x14ac:dyDescent="0.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 x14ac:dyDescent="0.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 x14ac:dyDescent="0.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 x14ac:dyDescent="0.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 x14ac:dyDescent="0.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 x14ac:dyDescent="0.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 x14ac:dyDescent="0.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 x14ac:dyDescent="0.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 x14ac:dyDescent="0.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 x14ac:dyDescent="0.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 x14ac:dyDescent="0.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 x14ac:dyDescent="0.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 x14ac:dyDescent="0.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 x14ac:dyDescent="0.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 x14ac:dyDescent="0.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 x14ac:dyDescent="0.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 x14ac:dyDescent="0.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 x14ac:dyDescent="0.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 x14ac:dyDescent="0.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 x14ac:dyDescent="0.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 x14ac:dyDescent="0.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 x14ac:dyDescent="0.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 x14ac:dyDescent="0.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 x14ac:dyDescent="0.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 x14ac:dyDescent="0.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 x14ac:dyDescent="0.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 x14ac:dyDescent="0.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 x14ac:dyDescent="0.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 x14ac:dyDescent="0.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 x14ac:dyDescent="0.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 x14ac:dyDescent="0.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 x14ac:dyDescent="0.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 x14ac:dyDescent="0.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 x14ac:dyDescent="0.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 x14ac:dyDescent="0.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 x14ac:dyDescent="0.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 x14ac:dyDescent="0.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 x14ac:dyDescent="0.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 x14ac:dyDescent="0.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 x14ac:dyDescent="0.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 x14ac:dyDescent="0.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 x14ac:dyDescent="0.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 x14ac:dyDescent="0.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 x14ac:dyDescent="0.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 x14ac:dyDescent="0.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 x14ac:dyDescent="0.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 x14ac:dyDescent="0.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 x14ac:dyDescent="0.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 x14ac:dyDescent="0.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 x14ac:dyDescent="0.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 x14ac:dyDescent="0.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 x14ac:dyDescent="0.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 x14ac:dyDescent="0.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 x14ac:dyDescent="0.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 x14ac:dyDescent="0.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 x14ac:dyDescent="0.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 x14ac:dyDescent="0.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 x14ac:dyDescent="0.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 x14ac:dyDescent="0.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 x14ac:dyDescent="0.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 x14ac:dyDescent="0.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 x14ac:dyDescent="0.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 x14ac:dyDescent="0.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 x14ac:dyDescent="0.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 x14ac:dyDescent="0.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 x14ac:dyDescent="0.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 x14ac:dyDescent="0.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 x14ac:dyDescent="0.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 x14ac:dyDescent="0.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 x14ac:dyDescent="0.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 x14ac:dyDescent="0.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 x14ac:dyDescent="0.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 x14ac:dyDescent="0.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 x14ac:dyDescent="0.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 x14ac:dyDescent="0.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 x14ac:dyDescent="0.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 x14ac:dyDescent="0.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 x14ac:dyDescent="0.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 x14ac:dyDescent="0.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 x14ac:dyDescent="0.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 x14ac:dyDescent="0.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 x14ac:dyDescent="0.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 x14ac:dyDescent="0.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 x14ac:dyDescent="0.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 x14ac:dyDescent="0.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 x14ac:dyDescent="0.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 x14ac:dyDescent="0.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 x14ac:dyDescent="0.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 x14ac:dyDescent="0.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 x14ac:dyDescent="0.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 x14ac:dyDescent="0.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 x14ac:dyDescent="0.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 x14ac:dyDescent="0.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 x14ac:dyDescent="0.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 x14ac:dyDescent="0.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 x14ac:dyDescent="0.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 x14ac:dyDescent="0.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 x14ac:dyDescent="0.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 x14ac:dyDescent="0.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 x14ac:dyDescent="0.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 x14ac:dyDescent="0.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 x14ac:dyDescent="0.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 x14ac:dyDescent="0.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 x14ac:dyDescent="0.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 x14ac:dyDescent="0.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 x14ac:dyDescent="0.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 x14ac:dyDescent="0.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 x14ac:dyDescent="0.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 x14ac:dyDescent="0.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 x14ac:dyDescent="0.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 x14ac:dyDescent="0.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 x14ac:dyDescent="0.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 x14ac:dyDescent="0.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 x14ac:dyDescent="0.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 x14ac:dyDescent="0.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 x14ac:dyDescent="0.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 x14ac:dyDescent="0.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 x14ac:dyDescent="0.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 x14ac:dyDescent="0.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 x14ac:dyDescent="0.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 x14ac:dyDescent="0.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 x14ac:dyDescent="0.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 x14ac:dyDescent="0.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 x14ac:dyDescent="0.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 x14ac:dyDescent="0.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 x14ac:dyDescent="0.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 x14ac:dyDescent="0.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 x14ac:dyDescent="0.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 x14ac:dyDescent="0.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 x14ac:dyDescent="0.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 x14ac:dyDescent="0.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 x14ac:dyDescent="0.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 x14ac:dyDescent="0.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 x14ac:dyDescent="0.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 x14ac:dyDescent="0.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 x14ac:dyDescent="0.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 x14ac:dyDescent="0.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 x14ac:dyDescent="0.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 x14ac:dyDescent="0.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 x14ac:dyDescent="0.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 x14ac:dyDescent="0.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 x14ac:dyDescent="0.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 x14ac:dyDescent="0.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 x14ac:dyDescent="0.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 x14ac:dyDescent="0.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 x14ac:dyDescent="0.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 x14ac:dyDescent="0.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 x14ac:dyDescent="0.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 x14ac:dyDescent="0.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 x14ac:dyDescent="0.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 x14ac:dyDescent="0.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 x14ac:dyDescent="0.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 x14ac:dyDescent="0.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 x14ac:dyDescent="0.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 x14ac:dyDescent="0.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 x14ac:dyDescent="0.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 x14ac:dyDescent="0.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 x14ac:dyDescent="0.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 x14ac:dyDescent="0.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 x14ac:dyDescent="0.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 x14ac:dyDescent="0.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 x14ac:dyDescent="0.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 x14ac:dyDescent="0.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 x14ac:dyDescent="0.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 x14ac:dyDescent="0.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 x14ac:dyDescent="0.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 x14ac:dyDescent="0.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 x14ac:dyDescent="0.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 x14ac:dyDescent="0.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 x14ac:dyDescent="0.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 x14ac:dyDescent="0.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 x14ac:dyDescent="0.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 x14ac:dyDescent="0.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 x14ac:dyDescent="0.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 x14ac:dyDescent="0.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 x14ac:dyDescent="0.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 x14ac:dyDescent="0.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 x14ac:dyDescent="0.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 x14ac:dyDescent="0.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 x14ac:dyDescent="0.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 x14ac:dyDescent="0.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 x14ac:dyDescent="0.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 x14ac:dyDescent="0.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 x14ac:dyDescent="0.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 x14ac:dyDescent="0.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 x14ac:dyDescent="0.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 x14ac:dyDescent="0.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 x14ac:dyDescent="0.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 x14ac:dyDescent="0.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 x14ac:dyDescent="0.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 x14ac:dyDescent="0.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 x14ac:dyDescent="0.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 x14ac:dyDescent="0.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 x14ac:dyDescent="0.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 x14ac:dyDescent="0.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 x14ac:dyDescent="0.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 x14ac:dyDescent="0.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 x14ac:dyDescent="0.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 x14ac:dyDescent="0.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 x14ac:dyDescent="0.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 x14ac:dyDescent="0.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 x14ac:dyDescent="0.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 x14ac:dyDescent="0.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 x14ac:dyDescent="0.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 x14ac:dyDescent="0.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 x14ac:dyDescent="0.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 x14ac:dyDescent="0.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 x14ac:dyDescent="0.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schemas.microsoft.com/sharepoint/v3"/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a46656d4-8850-49b3-aebd-68bd05f7f43d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2023-01-23T10:31:30Z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