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F07" lockStructure="1"/>
  <bookViews>
    <workbookView xWindow="-105" yWindow="-105" windowWidth="28920" windowHeight="16320" activeTab="1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<sst xmlns="http://schemas.openxmlformats.org/spreadsheetml/2006/main" count="5671" uniqueCount="1342">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</sst>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7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id="4" name="טבלה4" displayName="טבלה4" ref="B37:J66" totalsRowShown="0" tableBorderDxfId="2">
  <autoFilter ref="B37:J66"/>
  <tableColumns count="9">
    <tableColumn id="1" name="נתונים מצטברים"/>
    <tableColumn id="2" name="התרומה לתשואה ינואר-מרץ "/>
    <tableColumn id="3" name="שיעור מסך הנכסים ינואר-מרץ "/>
    <tableColumn id="4" name="התרומה לתשואה ינואר-יוני "/>
    <tableColumn id="5" name="שיעור מסך הנכסים ינואר-יוני "/>
    <tableColumn id="6" name="התרומה לתשואה ינואר-ספטמבר "/>
    <tableColumn id="7" name="שיעור מסך הנכסים ינואר-ספטמבר "/>
    <tableColumn id="8" name="התרומה לתשואה ינואר-דצמבר "/>
    <tableColumn id="9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id="7" name="טבלה7" displayName="טבלה7" ref="B6:Z35" totalsRowShown="0" headerRowDxfId="1" tableBorderDxfId="0">
  <autoFilter ref="B6:Z35"/>
  <tableColumns count="25">
    <tableColumn id="1" name="אפיקי השקעה:"/>
    <tableColumn id="2" name="התרומה לתשואה ינואר"/>
    <tableColumn id="3" name="שיעור מסך הנכסים ינואר "/>
    <tableColumn id="4" name="התרומה לתשואה פברואר"/>
    <tableColumn id="5" name="שיעור מסך הנכסים פברואר"/>
    <tableColumn id="6" name="התרומה לתשואה מרץ"/>
    <tableColumn id="7" name="שיעור מסך הנכסים מרץ"/>
    <tableColumn id="8" name="התרומה לתשואה אפריל"/>
    <tableColumn id="9" name="שיעור מסך הנכסים אפריל"/>
    <tableColumn id="10" name="התרומה לתשואה מאי "/>
    <tableColumn id="11" name="שיעור מסך הנכסים מאי"/>
    <tableColumn id="12" name="התרומה לתשואה יוני"/>
    <tableColumn id="13" name="שיעור מסך הנכסים יוני"/>
    <tableColumn id="14" name="התרומה לתשואה יולי"/>
    <tableColumn id="15" name="שיעור מסך הנכסים יולי "/>
    <tableColumn id="16" name="התרומה לתשואה אוגוסט"/>
    <tableColumn id="17" name="שיעור מסך הנכסים אוגוסט"/>
    <tableColumn id="18" name="התרומה לתשואה ספטמבר "/>
    <tableColumn id="19" name="שיעור מסך הנכסים ספטמבר "/>
    <tableColumn id="20" name="התרומה לתשואה אוקטובר"/>
    <tableColumn id="21" name="שיעור מסך הנכסים אוקטובר"/>
    <tableColumn id="22" name="התרומה לתשואה נובמבר"/>
    <tableColumn id="23" name="שיעור מסך הנכסים נובמבר "/>
    <tableColumn id="24" name="התרומה לתשואה דצמבר "/>
    <tableColumn id="25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27"/>
  <sheetViews>
    <sheetView showGridLines="0" rightToLeft="1" workbookViewId="0">
      <selection activeCell="C31" sqref="C31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0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0"/>
      <c r="B3" s="24">
        <v>2</v>
      </c>
      <c r="C3" s="24" t="s">
        <v>67</v>
      </c>
      <c r="D3" s="25" t="s">
        <v>68</v>
      </c>
    </row>
    <row r="4" spans="1:4" x14ac:dyDescent="0.2">
      <c r="A4" s="90"/>
      <c r="B4" s="24">
        <v>3</v>
      </c>
      <c r="C4" s="24" t="s">
        <v>69</v>
      </c>
      <c r="D4" s="25" t="s">
        <v>70</v>
      </c>
    </row>
    <row r="5" spans="1:4" x14ac:dyDescent="0.2">
      <c r="A5" s="90"/>
      <c r="B5" s="91">
        <v>4</v>
      </c>
      <c r="C5" s="24" t="s">
        <v>71</v>
      </c>
      <c r="D5" s="25" t="s">
        <v>76</v>
      </c>
    </row>
    <row r="6" spans="1:4" x14ac:dyDescent="0.2">
      <c r="A6" s="90"/>
      <c r="B6" s="91"/>
      <c r="C6" s="24"/>
      <c r="D6" s="25" t="s">
        <v>991</v>
      </c>
    </row>
    <row r="7" spans="1:4" x14ac:dyDescent="0.2">
      <c r="A7" s="90"/>
      <c r="B7" s="91"/>
      <c r="C7" s="24"/>
      <c r="D7" s="25" t="s">
        <v>77</v>
      </c>
    </row>
    <row r="8" spans="1:4" x14ac:dyDescent="0.2">
      <c r="A8" s="90"/>
      <c r="B8" s="91"/>
      <c r="C8" s="24"/>
      <c r="D8" s="26" t="s">
        <v>78</v>
      </c>
    </row>
    <row r="9" spans="1:4" x14ac:dyDescent="0.2">
      <c r="A9" s="90"/>
      <c r="B9" s="91"/>
      <c r="C9" s="24"/>
      <c r="D9" s="25" t="s">
        <v>79</v>
      </c>
    </row>
    <row r="10" spans="1:4" x14ac:dyDescent="0.2">
      <c r="A10" s="90"/>
      <c r="B10" s="91"/>
      <c r="C10" s="24"/>
      <c r="D10" s="25" t="s">
        <v>80</v>
      </c>
    </row>
    <row r="11" spans="1:4" x14ac:dyDescent="0.2">
      <c r="A11" s="90"/>
      <c r="B11" s="91"/>
      <c r="C11" s="24"/>
      <c r="D11" s="25" t="s">
        <v>81</v>
      </c>
    </row>
    <row r="12" spans="1:4" x14ac:dyDescent="0.2">
      <c r="A12" s="90"/>
      <c r="B12" s="91"/>
      <c r="C12" s="24"/>
      <c r="D12" s="25" t="s">
        <v>72</v>
      </c>
    </row>
    <row r="13" spans="1:4" x14ac:dyDescent="0.2">
      <c r="A13" s="90"/>
      <c r="B13" s="91"/>
      <c r="C13" s="24"/>
      <c r="D13" s="25" t="s">
        <v>82</v>
      </c>
    </row>
    <row r="14" spans="1:4" x14ac:dyDescent="0.2">
      <c r="A14" s="90"/>
      <c r="B14" s="91"/>
      <c r="C14" s="24"/>
      <c r="D14" s="25" t="s">
        <v>83</v>
      </c>
    </row>
    <row r="15" spans="1:4" x14ac:dyDescent="0.2">
      <c r="A15" s="92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3"/>
      <c r="B16" s="24">
        <v>6</v>
      </c>
      <c r="C16" s="24"/>
      <c r="D16" s="24" t="s">
        <v>984</v>
      </c>
    </row>
    <row r="17" spans="1:4" x14ac:dyDescent="0.2">
      <c r="A17" s="94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2022</v>
      </c>
      <c r="C19" s="77"/>
    </row>
    <row r="20" spans="1:4" ht="15" x14ac:dyDescent="0.25">
      <c r="A20" s="30" t="s">
        <v>964</v>
      </c>
      <c r="B20" s="84" t="s">
        <v>94</v>
      </c>
      <c r="C20" s="83" t="str">
        <f>VLOOKUP(B20,Tab_Type,2,0)</f>
        <v>TabB</v>
      </c>
    </row>
    <row r="21" spans="1:4" ht="15" x14ac:dyDescent="0.25">
      <c r="A21" s="30" t="s">
        <v>965</v>
      </c>
      <c r="B21" s="84">
        <v>864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מגדל השתלמות שקלי טווח קצר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מגדל מקפת קרנות פנסיה וקופות גמל בע"מ</v>
      </c>
      <c r="C24" s="77">
        <v>4</v>
      </c>
    </row>
    <row r="25" spans="1:4" x14ac:dyDescent="0.2">
      <c r="A25" s="30" t="s">
        <v>963</v>
      </c>
      <c r="B25" s="85" t="str">
        <f ca="1">IFERROR(VLOOKUP($B$21,INDIRECT($C$20),C25,0),"מספר ח.פ.")</f>
        <v>512237744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512237744_G864_Yield422.xlsx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>
      <formula1>Quarters</formula1>
    </dataValidation>
    <dataValidation type="list" allowBlank="1" showInputMessage="1" showErrorMessage="1" sqref="B20">
      <formula1>type</formula1>
    </dataValidation>
    <dataValidation type="list" allowBlank="1" showInputMessage="1" showErrorMessage="1" sqref="B19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AE73"/>
  <sheetViews>
    <sheetView showGridLines="0" rightToLeft="1" tabSelected="1" workbookViewId="0">
      <selection activeCell="D2" sqref="D2:E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864</v>
      </c>
      <c r="D2" s="96"/>
      <c r="E2" s="96"/>
    </row>
    <row r="3" spans="2:31" ht="18.75" x14ac:dyDescent="0.3">
      <c r="B3" s="22" t="s">
        <v>28</v>
      </c>
      <c r="C3" s="56" t="str">
        <f ca="1">הנחיות!B23</f>
        <v>מגדל השתלמות שקלי טווח קצר</v>
      </c>
      <c r="D3" s="56"/>
    </row>
    <row r="4" spans="2:31" ht="18.75" x14ac:dyDescent="0.3">
      <c r="B4" s="21" t="s">
        <v>27</v>
      </c>
      <c r="C4" s="56" t="str">
        <f ca="1">הנחיות!B24</f>
        <v>מגדל מקפת קרנות פנסיה וקופות גמל בע"מ</v>
      </c>
      <c r="D4" s="56"/>
    </row>
    <row r="5" spans="2:31" ht="18.75" x14ac:dyDescent="0.3">
      <c r="B5" s="22" t="s">
        <v>29</v>
      </c>
      <c r="C5" s="57">
        <f>הנחיות!B19</f>
        <v>2022</v>
      </c>
      <c r="D5" s="22" t="s">
        <v>982</v>
      </c>
      <c r="E5" s="57" t="str">
        <f>הנחיות!B22</f>
        <v>31.12.22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1.1235458474168437E-5</v>
      </c>
      <c r="D7" s="59">
        <v>7.6420512215738437E-2</v>
      </c>
      <c r="E7" s="67">
        <v>3.4077903370176901E-6</v>
      </c>
      <c r="F7" s="68">
        <v>8.3471355836578248E-2</v>
      </c>
      <c r="G7" s="58">
        <v>1.363806881908393E-5</v>
      </c>
      <c r="H7" s="59">
        <v>7.4031987140048092E-2</v>
      </c>
      <c r="I7" s="67">
        <v>0</v>
      </c>
      <c r="J7" s="68">
        <v>7.7399999999999997E-2</v>
      </c>
      <c r="K7" s="58">
        <v>0</v>
      </c>
      <c r="L7" s="59">
        <v>8.3199999999999996E-2</v>
      </c>
      <c r="M7" s="67">
        <v>1E-4</v>
      </c>
      <c r="N7" s="68">
        <v>0.1032</v>
      </c>
      <c r="O7" s="58">
        <v>3.3679376336584601E-6</v>
      </c>
      <c r="P7" s="59">
        <v>8.8692288466818467E-2</v>
      </c>
      <c r="Q7" s="67">
        <v>1.1769532558133016E-6</v>
      </c>
      <c r="R7" s="68">
        <v>7.6837435713900101E-2</v>
      </c>
      <c r="S7" s="58">
        <v>2.0048559624758591E-5</v>
      </c>
      <c r="T7" s="59">
        <v>8.2147542553213049E-2</v>
      </c>
      <c r="U7" s="67">
        <v>2.0000000000000001E-4</v>
      </c>
      <c r="V7" s="68">
        <v>9.2999999999999999E-2</v>
      </c>
      <c r="W7" s="58">
        <v>0</v>
      </c>
      <c r="X7" s="59">
        <v>7.5800000000000006E-2</v>
      </c>
      <c r="Y7" s="67">
        <v>0</v>
      </c>
      <c r="Z7" s="68">
        <v>7.9600000000000004E-2</v>
      </c>
      <c r="AE7" s="2"/>
    </row>
    <row r="8" spans="2:31" ht="30" x14ac:dyDescent="0.25">
      <c r="B8" s="81" t="s">
        <v>989</v>
      </c>
      <c r="C8" s="58">
        <v>-2.1123545847416845E-4</v>
      </c>
      <c r="D8" s="59">
        <v>0.92357948778426147</v>
      </c>
      <c r="E8" s="67">
        <v>-2.0034077903370176E-3</v>
      </c>
      <c r="F8" s="68">
        <v>0.91652864416342184</v>
      </c>
      <c r="G8" s="58">
        <v>-1.113638068819084E-3</v>
      </c>
      <c r="H8" s="59">
        <v>0.92596801285995189</v>
      </c>
      <c r="I8" s="67">
        <v>-5.0000000000000001E-4</v>
      </c>
      <c r="J8" s="68">
        <v>0.92259999999999998</v>
      </c>
      <c r="K8" s="58">
        <v>-2.9999999999999997E-4</v>
      </c>
      <c r="L8" s="59">
        <v>0.91679999999999995</v>
      </c>
      <c r="M8" s="67">
        <v>-1.2999999999999999E-3</v>
      </c>
      <c r="N8" s="68">
        <v>0.89680000000000004</v>
      </c>
      <c r="O8" s="58">
        <v>-6.0336793763365838E-4</v>
      </c>
      <c r="P8" s="59">
        <v>0.91130771153318146</v>
      </c>
      <c r="Q8" s="67">
        <v>-1.2011769532558132E-3</v>
      </c>
      <c r="R8" s="68">
        <v>0.9231625642861</v>
      </c>
      <c r="S8" s="58">
        <v>4.7995144037524143E-4</v>
      </c>
      <c r="T8" s="59">
        <v>0.91785245744678701</v>
      </c>
      <c r="U8" s="67">
        <v>0</v>
      </c>
      <c r="V8" s="68">
        <v>0.90700000000000003</v>
      </c>
      <c r="W8" s="58">
        <v>2.2000000000000001E-3</v>
      </c>
      <c r="X8" s="59">
        <v>0.92420000000000002</v>
      </c>
      <c r="Y8" s="67">
        <v>1.2999999999999999E-3</v>
      </c>
      <c r="Z8" s="68">
        <v>0.9204</v>
      </c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>
        <v>0</v>
      </c>
      <c r="V9" s="68">
        <v>0</v>
      </c>
      <c r="W9" s="58">
        <v>0</v>
      </c>
      <c r="X9" s="59">
        <v>0</v>
      </c>
      <c r="Y9" s="67">
        <v>0</v>
      </c>
      <c r="Z9" s="68">
        <v>0</v>
      </c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>
        <v>0</v>
      </c>
      <c r="V10" s="68">
        <v>0</v>
      </c>
      <c r="W10" s="58">
        <v>0</v>
      </c>
      <c r="X10" s="59">
        <v>0</v>
      </c>
      <c r="Y10" s="67">
        <v>0</v>
      </c>
      <c r="Z10" s="68">
        <v>0</v>
      </c>
      <c r="AE10" s="2"/>
    </row>
    <row r="11" spans="2:31" x14ac:dyDescent="0.25">
      <c r="B11" s="6" t="s">
        <v>4</v>
      </c>
      <c r="C11" s="58">
        <v>0</v>
      </c>
      <c r="D11" s="59">
        <v>0</v>
      </c>
      <c r="E11" s="67">
        <v>0</v>
      </c>
      <c r="F11" s="68">
        <v>0</v>
      </c>
      <c r="G11" s="58">
        <v>0</v>
      </c>
      <c r="H11" s="59">
        <v>0</v>
      </c>
      <c r="I11" s="67">
        <v>0</v>
      </c>
      <c r="J11" s="68">
        <v>0</v>
      </c>
      <c r="K11" s="58">
        <v>0</v>
      </c>
      <c r="L11" s="59">
        <v>0</v>
      </c>
      <c r="M11" s="67">
        <v>0</v>
      </c>
      <c r="N11" s="68">
        <v>0</v>
      </c>
      <c r="O11" s="58">
        <v>0</v>
      </c>
      <c r="P11" s="59">
        <v>0</v>
      </c>
      <c r="Q11" s="67">
        <v>0</v>
      </c>
      <c r="R11" s="68">
        <v>0</v>
      </c>
      <c r="S11" s="58">
        <v>0</v>
      </c>
      <c r="T11" s="59">
        <v>0</v>
      </c>
      <c r="U11" s="67">
        <v>0</v>
      </c>
      <c r="V11" s="68">
        <v>0</v>
      </c>
      <c r="W11" s="58">
        <v>0</v>
      </c>
      <c r="X11" s="59">
        <v>0</v>
      </c>
      <c r="Y11" s="67">
        <v>0</v>
      </c>
      <c r="Z11" s="68">
        <v>0</v>
      </c>
      <c r="AE11" s="2"/>
    </row>
    <row r="12" spans="2:31" x14ac:dyDescent="0.25">
      <c r="B12" s="6" t="s">
        <v>5</v>
      </c>
      <c r="C12" s="58">
        <v>0</v>
      </c>
      <c r="D12" s="59">
        <v>0</v>
      </c>
      <c r="E12" s="67">
        <v>0</v>
      </c>
      <c r="F12" s="68">
        <v>0</v>
      </c>
      <c r="G12" s="58">
        <v>0</v>
      </c>
      <c r="H12" s="59">
        <v>0</v>
      </c>
      <c r="I12" s="67">
        <v>0</v>
      </c>
      <c r="J12" s="68">
        <v>0</v>
      </c>
      <c r="K12" s="58">
        <v>0</v>
      </c>
      <c r="L12" s="59">
        <v>0</v>
      </c>
      <c r="M12" s="67">
        <v>0</v>
      </c>
      <c r="N12" s="68">
        <v>0</v>
      </c>
      <c r="O12" s="58">
        <v>0</v>
      </c>
      <c r="P12" s="59">
        <v>0</v>
      </c>
      <c r="Q12" s="67">
        <v>0</v>
      </c>
      <c r="R12" s="68">
        <v>0</v>
      </c>
      <c r="S12" s="58">
        <v>0</v>
      </c>
      <c r="T12" s="59">
        <v>0</v>
      </c>
      <c r="U12" s="67">
        <v>0</v>
      </c>
      <c r="V12" s="68">
        <v>0</v>
      </c>
      <c r="W12" s="58">
        <v>0</v>
      </c>
      <c r="X12" s="59">
        <v>0</v>
      </c>
      <c r="Y12" s="67">
        <v>0</v>
      </c>
      <c r="Z12" s="68">
        <v>0</v>
      </c>
      <c r="AE12" s="2"/>
    </row>
    <row r="13" spans="2:31" x14ac:dyDescent="0.25">
      <c r="B13" s="6" t="s">
        <v>6</v>
      </c>
      <c r="C13" s="58">
        <v>0</v>
      </c>
      <c r="D13" s="59">
        <v>0</v>
      </c>
      <c r="E13" s="67">
        <v>0</v>
      </c>
      <c r="F13" s="68">
        <v>0</v>
      </c>
      <c r="G13" s="58">
        <v>0</v>
      </c>
      <c r="H13" s="59">
        <v>0</v>
      </c>
      <c r="I13" s="67">
        <v>0</v>
      </c>
      <c r="J13" s="68">
        <v>0</v>
      </c>
      <c r="K13" s="58">
        <v>0</v>
      </c>
      <c r="L13" s="59">
        <v>0</v>
      </c>
      <c r="M13" s="67">
        <v>0</v>
      </c>
      <c r="N13" s="68">
        <v>0</v>
      </c>
      <c r="O13" s="58">
        <v>0</v>
      </c>
      <c r="P13" s="59">
        <v>0</v>
      </c>
      <c r="Q13" s="67">
        <v>0</v>
      </c>
      <c r="R13" s="68">
        <v>0</v>
      </c>
      <c r="S13" s="58">
        <v>0</v>
      </c>
      <c r="T13" s="59">
        <v>0</v>
      </c>
      <c r="U13" s="67">
        <v>0</v>
      </c>
      <c r="V13" s="68">
        <v>0</v>
      </c>
      <c r="W13" s="58">
        <v>0</v>
      </c>
      <c r="X13" s="59">
        <v>0</v>
      </c>
      <c r="Y13" s="67">
        <v>0</v>
      </c>
      <c r="Z13" s="68">
        <v>0</v>
      </c>
      <c r="AE13" s="2"/>
    </row>
    <row r="14" spans="2:31" x14ac:dyDescent="0.25">
      <c r="B14" s="6" t="s">
        <v>62</v>
      </c>
      <c r="C14" s="58">
        <v>0</v>
      </c>
      <c r="D14" s="59">
        <v>0</v>
      </c>
      <c r="E14" s="67">
        <v>0</v>
      </c>
      <c r="F14" s="68">
        <v>0</v>
      </c>
      <c r="G14" s="58">
        <v>0</v>
      </c>
      <c r="H14" s="59">
        <v>0</v>
      </c>
      <c r="I14" s="67">
        <v>0</v>
      </c>
      <c r="J14" s="68">
        <v>0</v>
      </c>
      <c r="K14" s="58">
        <v>0</v>
      </c>
      <c r="L14" s="59">
        <v>0</v>
      </c>
      <c r="M14" s="67">
        <v>0</v>
      </c>
      <c r="N14" s="68">
        <v>0</v>
      </c>
      <c r="O14" s="58">
        <v>0</v>
      </c>
      <c r="P14" s="59">
        <v>0</v>
      </c>
      <c r="Q14" s="67">
        <v>0</v>
      </c>
      <c r="R14" s="68">
        <v>0</v>
      </c>
      <c r="S14" s="58">
        <v>0</v>
      </c>
      <c r="T14" s="59">
        <v>0</v>
      </c>
      <c r="U14" s="67">
        <v>0</v>
      </c>
      <c r="V14" s="68">
        <v>0</v>
      </c>
      <c r="W14" s="58">
        <v>0</v>
      </c>
      <c r="X14" s="59">
        <v>0</v>
      </c>
      <c r="Y14" s="67">
        <v>0</v>
      </c>
      <c r="Z14" s="68">
        <v>0</v>
      </c>
      <c r="AE14" s="2"/>
    </row>
    <row r="15" spans="2:31" x14ac:dyDescent="0.25">
      <c r="B15" s="6" t="s">
        <v>7</v>
      </c>
      <c r="C15" s="58">
        <v>0</v>
      </c>
      <c r="D15" s="59">
        <v>0</v>
      </c>
      <c r="E15" s="67">
        <v>0</v>
      </c>
      <c r="F15" s="68">
        <v>0</v>
      </c>
      <c r="G15" s="58">
        <v>0</v>
      </c>
      <c r="H15" s="59">
        <v>0</v>
      </c>
      <c r="I15" s="67">
        <v>0</v>
      </c>
      <c r="J15" s="68">
        <v>0</v>
      </c>
      <c r="K15" s="58">
        <v>0</v>
      </c>
      <c r="L15" s="59">
        <v>0</v>
      </c>
      <c r="M15" s="67">
        <v>0</v>
      </c>
      <c r="N15" s="68">
        <v>0</v>
      </c>
      <c r="O15" s="58">
        <v>0</v>
      </c>
      <c r="P15" s="59">
        <v>0</v>
      </c>
      <c r="Q15" s="67">
        <v>0</v>
      </c>
      <c r="R15" s="68">
        <v>0</v>
      </c>
      <c r="S15" s="58">
        <v>0</v>
      </c>
      <c r="T15" s="59">
        <v>0</v>
      </c>
      <c r="U15" s="67">
        <v>0</v>
      </c>
      <c r="V15" s="68">
        <v>0</v>
      </c>
      <c r="W15" s="58">
        <v>0</v>
      </c>
      <c r="X15" s="59">
        <v>0</v>
      </c>
      <c r="Y15" s="67">
        <v>0</v>
      </c>
      <c r="Z15" s="68">
        <v>0</v>
      </c>
      <c r="AE15" s="2"/>
    </row>
    <row r="16" spans="2:31" x14ac:dyDescent="0.25">
      <c r="B16" s="6" t="s">
        <v>8</v>
      </c>
      <c r="C16" s="58">
        <v>0</v>
      </c>
      <c r="D16" s="59">
        <v>0</v>
      </c>
      <c r="E16" s="67">
        <v>0</v>
      </c>
      <c r="F16" s="68">
        <v>0</v>
      </c>
      <c r="G16" s="58">
        <v>0</v>
      </c>
      <c r="H16" s="59">
        <v>0</v>
      </c>
      <c r="I16" s="67">
        <v>0</v>
      </c>
      <c r="J16" s="68">
        <v>0</v>
      </c>
      <c r="K16" s="58">
        <v>0</v>
      </c>
      <c r="L16" s="59">
        <v>0</v>
      </c>
      <c r="M16" s="67">
        <v>0</v>
      </c>
      <c r="N16" s="68">
        <v>0</v>
      </c>
      <c r="O16" s="58">
        <v>0</v>
      </c>
      <c r="P16" s="59">
        <v>0</v>
      </c>
      <c r="Q16" s="67">
        <v>0</v>
      </c>
      <c r="R16" s="68">
        <v>0</v>
      </c>
      <c r="S16" s="58">
        <v>0</v>
      </c>
      <c r="T16" s="59">
        <v>0</v>
      </c>
      <c r="U16" s="67">
        <v>0</v>
      </c>
      <c r="V16" s="68">
        <v>0</v>
      </c>
      <c r="W16" s="58">
        <v>0</v>
      </c>
      <c r="X16" s="59">
        <v>0</v>
      </c>
      <c r="Y16" s="67">
        <v>0</v>
      </c>
      <c r="Z16" s="68">
        <v>0</v>
      </c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>
        <v>0</v>
      </c>
      <c r="J17" s="68">
        <v>0</v>
      </c>
      <c r="K17" s="58">
        <v>0</v>
      </c>
      <c r="L17" s="59">
        <v>0</v>
      </c>
      <c r="M17" s="67">
        <v>0</v>
      </c>
      <c r="N17" s="68">
        <v>0</v>
      </c>
      <c r="O17" s="58">
        <v>0</v>
      </c>
      <c r="P17" s="59">
        <v>0</v>
      </c>
      <c r="Q17" s="67">
        <v>0</v>
      </c>
      <c r="R17" s="68">
        <v>0</v>
      </c>
      <c r="S17" s="58">
        <v>0</v>
      </c>
      <c r="T17" s="59">
        <v>0</v>
      </c>
      <c r="U17" s="67">
        <v>0</v>
      </c>
      <c r="V17" s="68">
        <v>0</v>
      </c>
      <c r="W17" s="58">
        <v>0</v>
      </c>
      <c r="X17" s="59">
        <v>0</v>
      </c>
      <c r="Y17" s="67">
        <v>0</v>
      </c>
      <c r="Z17" s="68">
        <v>0</v>
      </c>
      <c r="AE17" s="2"/>
    </row>
    <row r="18" spans="2:31" x14ac:dyDescent="0.25">
      <c r="B18" s="6" t="s">
        <v>10</v>
      </c>
      <c r="C18" s="58">
        <v>0</v>
      </c>
      <c r="D18" s="59">
        <v>0</v>
      </c>
      <c r="E18" s="67">
        <v>0</v>
      </c>
      <c r="F18" s="68">
        <v>0</v>
      </c>
      <c r="G18" s="58">
        <v>0</v>
      </c>
      <c r="H18" s="59">
        <v>0</v>
      </c>
      <c r="I18" s="67">
        <v>0</v>
      </c>
      <c r="J18" s="68">
        <v>0</v>
      </c>
      <c r="K18" s="58">
        <v>0</v>
      </c>
      <c r="L18" s="59">
        <v>0</v>
      </c>
      <c r="M18" s="67">
        <v>0</v>
      </c>
      <c r="N18" s="68">
        <v>0</v>
      </c>
      <c r="O18" s="58">
        <v>0</v>
      </c>
      <c r="P18" s="59">
        <v>0</v>
      </c>
      <c r="Q18" s="67">
        <v>0</v>
      </c>
      <c r="R18" s="68">
        <v>0</v>
      </c>
      <c r="S18" s="58">
        <v>0</v>
      </c>
      <c r="T18" s="59">
        <v>0</v>
      </c>
      <c r="U18" s="67">
        <v>0</v>
      </c>
      <c r="V18" s="68">
        <v>0</v>
      </c>
      <c r="W18" s="58">
        <v>0</v>
      </c>
      <c r="X18" s="59">
        <v>0</v>
      </c>
      <c r="Y18" s="67">
        <v>0</v>
      </c>
      <c r="Z18" s="68">
        <v>0</v>
      </c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>
        <v>0</v>
      </c>
      <c r="J19" s="68">
        <v>0</v>
      </c>
      <c r="K19" s="58">
        <v>0</v>
      </c>
      <c r="L19" s="59">
        <v>0</v>
      </c>
      <c r="M19" s="67">
        <v>0</v>
      </c>
      <c r="N19" s="68">
        <v>0</v>
      </c>
      <c r="O19" s="58">
        <v>0</v>
      </c>
      <c r="P19" s="59">
        <v>0</v>
      </c>
      <c r="Q19" s="67">
        <v>0</v>
      </c>
      <c r="R19" s="68">
        <v>0</v>
      </c>
      <c r="S19" s="58">
        <v>0</v>
      </c>
      <c r="T19" s="59">
        <v>0</v>
      </c>
      <c r="U19" s="67">
        <v>0</v>
      </c>
      <c r="V19" s="68">
        <v>0</v>
      </c>
      <c r="W19" s="58">
        <v>0</v>
      </c>
      <c r="X19" s="59">
        <v>0</v>
      </c>
      <c r="Y19" s="67">
        <v>0</v>
      </c>
      <c r="Z19" s="68">
        <v>0</v>
      </c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>
        <v>0</v>
      </c>
      <c r="V20" s="68">
        <v>0</v>
      </c>
      <c r="W20" s="58">
        <v>0</v>
      </c>
      <c r="X20" s="59">
        <v>0</v>
      </c>
      <c r="Y20" s="67">
        <v>0</v>
      </c>
      <c r="Z20" s="68">
        <v>0</v>
      </c>
    </row>
    <row r="21" spans="2:31" x14ac:dyDescent="0.25">
      <c r="B21" s="6" t="s">
        <v>13</v>
      </c>
      <c r="C21" s="58">
        <v>0</v>
      </c>
      <c r="D21" s="59">
        <v>0</v>
      </c>
      <c r="E21" s="67">
        <v>0</v>
      </c>
      <c r="F21" s="68">
        <v>0</v>
      </c>
      <c r="G21" s="58">
        <v>0</v>
      </c>
      <c r="H21" s="59">
        <v>0</v>
      </c>
      <c r="I21" s="67">
        <v>0</v>
      </c>
      <c r="J21" s="68">
        <v>0</v>
      </c>
      <c r="K21" s="58">
        <v>0</v>
      </c>
      <c r="L21" s="59">
        <v>0</v>
      </c>
      <c r="M21" s="67">
        <v>0</v>
      </c>
      <c r="N21" s="68">
        <v>0</v>
      </c>
      <c r="O21" s="58">
        <v>0</v>
      </c>
      <c r="P21" s="59">
        <v>0</v>
      </c>
      <c r="Q21" s="67">
        <v>0</v>
      </c>
      <c r="R21" s="68">
        <v>0</v>
      </c>
      <c r="S21" s="58">
        <v>0</v>
      </c>
      <c r="T21" s="59">
        <v>0</v>
      </c>
      <c r="U21" s="67">
        <v>0</v>
      </c>
      <c r="V21" s="68">
        <v>0</v>
      </c>
      <c r="W21" s="58">
        <v>0</v>
      </c>
      <c r="X21" s="59">
        <v>0</v>
      </c>
      <c r="Y21" s="67">
        <v>0</v>
      </c>
      <c r="Z21" s="68">
        <v>0</v>
      </c>
    </row>
    <row r="22" spans="2:31" x14ac:dyDescent="0.25">
      <c r="B22" s="6" t="s">
        <v>14</v>
      </c>
      <c r="C22" s="58">
        <v>0</v>
      </c>
      <c r="D22" s="59">
        <v>0</v>
      </c>
      <c r="E22" s="67">
        <v>0</v>
      </c>
      <c r="F22" s="68">
        <v>0</v>
      </c>
      <c r="G22" s="58">
        <v>0</v>
      </c>
      <c r="H22" s="59">
        <v>0</v>
      </c>
      <c r="I22" s="67">
        <v>0</v>
      </c>
      <c r="J22" s="68">
        <v>0</v>
      </c>
      <c r="K22" s="58">
        <v>0</v>
      </c>
      <c r="L22" s="59">
        <v>0</v>
      </c>
      <c r="M22" s="67">
        <v>0</v>
      </c>
      <c r="N22" s="68">
        <v>0</v>
      </c>
      <c r="O22" s="58">
        <v>0</v>
      </c>
      <c r="P22" s="59">
        <v>0</v>
      </c>
      <c r="Q22" s="67">
        <v>0</v>
      </c>
      <c r="R22" s="68">
        <v>0</v>
      </c>
      <c r="S22" s="58">
        <v>0</v>
      </c>
      <c r="T22" s="59">
        <v>0</v>
      </c>
      <c r="U22" s="67">
        <v>0</v>
      </c>
      <c r="V22" s="68">
        <v>0</v>
      </c>
      <c r="W22" s="58">
        <v>0</v>
      </c>
      <c r="X22" s="59">
        <v>0</v>
      </c>
      <c r="Y22" s="67">
        <v>0</v>
      </c>
      <c r="Z22" s="68">
        <v>0</v>
      </c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>
        <v>0</v>
      </c>
      <c r="J23" s="68">
        <v>0</v>
      </c>
      <c r="K23" s="58">
        <v>0</v>
      </c>
      <c r="L23" s="59">
        <v>0</v>
      </c>
      <c r="M23" s="67">
        <v>0</v>
      </c>
      <c r="N23" s="68">
        <v>0</v>
      </c>
      <c r="O23" s="58">
        <v>0</v>
      </c>
      <c r="P23" s="59">
        <v>0</v>
      </c>
      <c r="Q23" s="67">
        <v>0</v>
      </c>
      <c r="R23" s="68">
        <v>0</v>
      </c>
      <c r="S23" s="58">
        <v>0</v>
      </c>
      <c r="T23" s="59">
        <v>0</v>
      </c>
      <c r="U23" s="67">
        <v>0</v>
      </c>
      <c r="V23" s="68">
        <v>0</v>
      </c>
      <c r="W23" s="58">
        <v>0</v>
      </c>
      <c r="X23" s="59">
        <v>0</v>
      </c>
      <c r="Y23" s="67">
        <v>0</v>
      </c>
      <c r="Z23" s="68">
        <v>0</v>
      </c>
    </row>
    <row r="24" spans="2:31" x14ac:dyDescent="0.25">
      <c r="B24" s="6" t="s">
        <v>16</v>
      </c>
      <c r="C24" s="58">
        <v>0</v>
      </c>
      <c r="D24" s="59">
        <v>0</v>
      </c>
      <c r="E24" s="67">
        <v>0</v>
      </c>
      <c r="F24" s="68">
        <v>0</v>
      </c>
      <c r="G24" s="58">
        <v>0</v>
      </c>
      <c r="H24" s="59">
        <v>0</v>
      </c>
      <c r="I24" s="67">
        <v>0</v>
      </c>
      <c r="J24" s="68">
        <v>0</v>
      </c>
      <c r="K24" s="58">
        <v>0</v>
      </c>
      <c r="L24" s="59">
        <v>0</v>
      </c>
      <c r="M24" s="67">
        <v>0</v>
      </c>
      <c r="N24" s="68">
        <v>0</v>
      </c>
      <c r="O24" s="58">
        <v>0</v>
      </c>
      <c r="P24" s="59">
        <v>0</v>
      </c>
      <c r="Q24" s="67">
        <v>0</v>
      </c>
      <c r="R24" s="68">
        <v>0</v>
      </c>
      <c r="S24" s="58">
        <v>0</v>
      </c>
      <c r="T24" s="59">
        <v>0</v>
      </c>
      <c r="U24" s="67">
        <v>0</v>
      </c>
      <c r="V24" s="68">
        <v>0</v>
      </c>
      <c r="W24" s="58">
        <v>0</v>
      </c>
      <c r="X24" s="59">
        <v>0</v>
      </c>
      <c r="Y24" s="67">
        <v>0</v>
      </c>
      <c r="Z24" s="68">
        <v>0</v>
      </c>
    </row>
    <row r="25" spans="2:31" x14ac:dyDescent="0.25">
      <c r="B25" s="6" t="s">
        <v>17</v>
      </c>
      <c r="C25" s="58">
        <v>0</v>
      </c>
      <c r="D25" s="59">
        <v>0</v>
      </c>
      <c r="E25" s="67">
        <v>0</v>
      </c>
      <c r="F25" s="68">
        <v>0</v>
      </c>
      <c r="G25" s="58">
        <v>0</v>
      </c>
      <c r="H25" s="59">
        <v>0</v>
      </c>
      <c r="I25" s="67">
        <v>0</v>
      </c>
      <c r="J25" s="68">
        <v>0</v>
      </c>
      <c r="K25" s="58">
        <v>0</v>
      </c>
      <c r="L25" s="59">
        <v>0</v>
      </c>
      <c r="M25" s="67">
        <v>0</v>
      </c>
      <c r="N25" s="68">
        <v>0</v>
      </c>
      <c r="O25" s="58">
        <v>0</v>
      </c>
      <c r="P25" s="59">
        <v>0</v>
      </c>
      <c r="Q25" s="67">
        <v>0</v>
      </c>
      <c r="R25" s="68">
        <v>0</v>
      </c>
      <c r="S25" s="58">
        <v>0</v>
      </c>
      <c r="T25" s="59">
        <v>0</v>
      </c>
      <c r="U25" s="67">
        <v>0</v>
      </c>
      <c r="V25" s="68">
        <v>0</v>
      </c>
      <c r="W25" s="58">
        <v>0</v>
      </c>
      <c r="X25" s="59">
        <v>0</v>
      </c>
      <c r="Y25" s="67">
        <v>0</v>
      </c>
      <c r="Z25" s="68">
        <v>0</v>
      </c>
    </row>
    <row r="26" spans="2:31" x14ac:dyDescent="0.25">
      <c r="B26" s="7" t="s">
        <v>18</v>
      </c>
      <c r="C26" s="60">
        <v>-2.0000000000000001E-4</v>
      </c>
      <c r="D26" s="61">
        <v>0.99999999999999989</v>
      </c>
      <c r="E26" s="69">
        <v>-2E-3</v>
      </c>
      <c r="F26" s="70">
        <v>1</v>
      </c>
      <c r="G26" s="60">
        <v>-1.1000000000000001E-3</v>
      </c>
      <c r="H26" s="61">
        <v>1</v>
      </c>
      <c r="I26" s="69">
        <v>-5.0000000000000001E-4</v>
      </c>
      <c r="J26" s="70">
        <v>1</v>
      </c>
      <c r="K26" s="60">
        <v>-2.9999999999999997E-4</v>
      </c>
      <c r="L26" s="61">
        <v>1</v>
      </c>
      <c r="M26" s="69">
        <v>-1.1999999999999999E-3</v>
      </c>
      <c r="N26" s="70">
        <v>1</v>
      </c>
      <c r="O26" s="60">
        <v>-5.9999999999999995E-4</v>
      </c>
      <c r="P26" s="61">
        <v>0.99999999999999989</v>
      </c>
      <c r="Q26" s="69">
        <v>-1.1999999999999999E-3</v>
      </c>
      <c r="R26" s="70">
        <v>1</v>
      </c>
      <c r="S26" s="60">
        <v>5.0000000000000001E-4</v>
      </c>
      <c r="T26" s="61">
        <v>1</v>
      </c>
      <c r="U26" s="69">
        <v>2.0000000000000001E-4</v>
      </c>
      <c r="V26" s="70">
        <v>1</v>
      </c>
      <c r="W26" s="60">
        <v>2.2000000000000001E-3</v>
      </c>
      <c r="X26" s="61">
        <v>1</v>
      </c>
      <c r="Y26" s="69">
        <v>1.2999999999999999E-3</v>
      </c>
      <c r="Z26" s="70">
        <v>1</v>
      </c>
    </row>
    <row r="27" spans="2:31" x14ac:dyDescent="0.25">
      <c r="B27" s="16" t="s">
        <v>24</v>
      </c>
      <c r="C27" s="62">
        <v>-23.11</v>
      </c>
      <c r="D27" s="11"/>
      <c r="E27" s="71">
        <v>-291.89999999999998</v>
      </c>
      <c r="F27" s="11"/>
      <c r="G27" s="62">
        <v>-165.11</v>
      </c>
      <c r="H27" s="11"/>
      <c r="I27" s="71">
        <v>-73.209999999999994</v>
      </c>
      <c r="J27" s="11"/>
      <c r="K27" s="62">
        <v>-47.59</v>
      </c>
      <c r="L27" s="11"/>
      <c r="M27" s="71">
        <v>-181.57</v>
      </c>
      <c r="N27" s="11"/>
      <c r="O27" s="62">
        <v>-94.85</v>
      </c>
      <c r="P27" s="11"/>
      <c r="Q27" s="71">
        <v>-180.14</v>
      </c>
      <c r="R27" s="11"/>
      <c r="S27" s="62">
        <v>74.09</v>
      </c>
      <c r="T27" s="11"/>
      <c r="U27" s="71">
        <v>25.34</v>
      </c>
      <c r="V27" s="11"/>
      <c r="W27" s="62">
        <v>347.75</v>
      </c>
      <c r="X27" s="11"/>
      <c r="Y27" s="71">
        <v>212.41</v>
      </c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-2.0000000000000004E-4</v>
      </c>
      <c r="D29" s="64">
        <v>1</v>
      </c>
      <c r="E29" s="72">
        <v>-1.9999999999999996E-3</v>
      </c>
      <c r="F29" s="73">
        <v>1</v>
      </c>
      <c r="G29" s="63">
        <v>-1.0999999999999998E-3</v>
      </c>
      <c r="H29" s="64">
        <v>1</v>
      </c>
      <c r="I29" s="72">
        <v>-5.0000000000000001E-4</v>
      </c>
      <c r="J29" s="73">
        <v>1</v>
      </c>
      <c r="K29" s="63">
        <v>-2.9999999999999997E-4</v>
      </c>
      <c r="L29" s="64">
        <v>1</v>
      </c>
      <c r="M29" s="72">
        <v>-1.1999999999999999E-3</v>
      </c>
      <c r="N29" s="73">
        <v>1</v>
      </c>
      <c r="O29" s="63">
        <v>-6.0000000000000016E-4</v>
      </c>
      <c r="P29" s="64">
        <v>1</v>
      </c>
      <c r="Q29" s="72">
        <v>-1.1999999999999997E-3</v>
      </c>
      <c r="R29" s="73">
        <v>1</v>
      </c>
      <c r="S29" s="63">
        <v>5.0000000000000001E-4</v>
      </c>
      <c r="T29" s="64">
        <v>1</v>
      </c>
      <c r="U29" s="72">
        <v>2.0000000000000001E-4</v>
      </c>
      <c r="V29" s="73">
        <v>1</v>
      </c>
      <c r="W29" s="63">
        <v>2.2000000000000001E-3</v>
      </c>
      <c r="X29" s="64">
        <v>1</v>
      </c>
      <c r="Y29" s="72">
        <v>1.2999999999999999E-3</v>
      </c>
      <c r="Z29" s="73">
        <v>1</v>
      </c>
    </row>
    <row r="30" spans="2:31" x14ac:dyDescent="0.25">
      <c r="B30" s="6" t="s">
        <v>20</v>
      </c>
      <c r="C30" s="58">
        <v>0</v>
      </c>
      <c r="D30" s="59">
        <v>0</v>
      </c>
      <c r="E30" s="67">
        <v>0</v>
      </c>
      <c r="F30" s="68">
        <v>0</v>
      </c>
      <c r="G30" s="58">
        <v>0</v>
      </c>
      <c r="H30" s="59">
        <v>0</v>
      </c>
      <c r="I30" s="67">
        <v>0</v>
      </c>
      <c r="J30" s="68">
        <v>0</v>
      </c>
      <c r="K30" s="58">
        <v>0</v>
      </c>
      <c r="L30" s="59">
        <v>0</v>
      </c>
      <c r="M30" s="67">
        <v>0</v>
      </c>
      <c r="N30" s="68">
        <v>0</v>
      </c>
      <c r="O30" s="58">
        <v>0</v>
      </c>
      <c r="P30" s="59">
        <v>0</v>
      </c>
      <c r="Q30" s="67">
        <v>0</v>
      </c>
      <c r="R30" s="68">
        <v>0</v>
      </c>
      <c r="S30" s="58">
        <v>0</v>
      </c>
      <c r="T30" s="59">
        <v>0</v>
      </c>
      <c r="U30" s="67">
        <v>0</v>
      </c>
      <c r="V30" s="68">
        <v>0</v>
      </c>
      <c r="W30" s="58">
        <v>0</v>
      </c>
      <c r="X30" s="59">
        <v>0</v>
      </c>
      <c r="Y30" s="67">
        <v>0</v>
      </c>
      <c r="Z30" s="68">
        <v>0</v>
      </c>
    </row>
    <row r="31" spans="2:31" x14ac:dyDescent="0.25">
      <c r="B31" s="7" t="s">
        <v>18</v>
      </c>
      <c r="C31" s="60">
        <v>-2.0000000000000001E-4</v>
      </c>
      <c r="D31" s="61">
        <v>1</v>
      </c>
      <c r="E31" s="69">
        <v>-2E-3</v>
      </c>
      <c r="F31" s="70">
        <v>1</v>
      </c>
      <c r="G31" s="60">
        <v>-1.1000000000000001E-3</v>
      </c>
      <c r="H31" s="61">
        <v>1</v>
      </c>
      <c r="I31" s="69">
        <v>-5.0000000000000001E-4</v>
      </c>
      <c r="J31" s="70">
        <v>1</v>
      </c>
      <c r="K31" s="60">
        <v>-2.9999999999999997E-4</v>
      </c>
      <c r="L31" s="61">
        <v>1</v>
      </c>
      <c r="M31" s="69">
        <v>-1.1999999999999999E-3</v>
      </c>
      <c r="N31" s="70">
        <v>1</v>
      </c>
      <c r="O31" s="60">
        <v>-5.9999999999999995E-4</v>
      </c>
      <c r="P31" s="61">
        <v>1</v>
      </c>
      <c r="Q31" s="69">
        <v>-1.1999999999999999E-3</v>
      </c>
      <c r="R31" s="70">
        <v>1</v>
      </c>
      <c r="S31" s="60">
        <v>5.0000000000000001E-4</v>
      </c>
      <c r="T31" s="61">
        <v>1</v>
      </c>
      <c r="U31" s="69">
        <v>2.0000000000000001E-4</v>
      </c>
      <c r="V31" s="70">
        <v>1</v>
      </c>
      <c r="W31" s="60">
        <v>2.2000000000000001E-3</v>
      </c>
      <c r="X31" s="61">
        <v>1</v>
      </c>
      <c r="Y31" s="69">
        <v>1.2999999999999999E-3</v>
      </c>
      <c r="Z31" s="70">
        <v>1</v>
      </c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-2.0000000000000004E-4</v>
      </c>
      <c r="D33" s="64">
        <v>1</v>
      </c>
      <c r="E33" s="72">
        <v>-1.9999999999999996E-3</v>
      </c>
      <c r="F33" s="73">
        <v>1</v>
      </c>
      <c r="G33" s="63">
        <v>-1.0999999999999998E-3</v>
      </c>
      <c r="H33" s="64">
        <v>1</v>
      </c>
      <c r="I33" s="72">
        <v>-5.0000000000000001E-4</v>
      </c>
      <c r="J33" s="73">
        <v>1</v>
      </c>
      <c r="K33" s="63">
        <v>-2.9999999999999997E-4</v>
      </c>
      <c r="L33" s="64">
        <v>1</v>
      </c>
      <c r="M33" s="72">
        <v>-1.1999999999999999E-3</v>
      </c>
      <c r="N33" s="73">
        <v>1</v>
      </c>
      <c r="O33" s="63">
        <v>-6.0000000000000016E-4</v>
      </c>
      <c r="P33" s="64">
        <v>1</v>
      </c>
      <c r="Q33" s="72">
        <v>-1.1999999999999997E-3</v>
      </c>
      <c r="R33" s="73">
        <v>1</v>
      </c>
      <c r="S33" s="63">
        <v>5.0000000000000023E-4</v>
      </c>
      <c r="T33" s="64">
        <v>1</v>
      </c>
      <c r="U33" s="72">
        <v>2.0000000000000001E-4</v>
      </c>
      <c r="V33" s="73">
        <v>1</v>
      </c>
      <c r="W33" s="63">
        <v>2.2000000000000001E-3</v>
      </c>
      <c r="X33" s="64">
        <v>1</v>
      </c>
      <c r="Y33" s="72">
        <v>1.2999999999999999E-3</v>
      </c>
      <c r="Z33" s="73">
        <v>1</v>
      </c>
    </row>
    <row r="34" spans="2:26" x14ac:dyDescent="0.25">
      <c r="B34" s="6" t="s">
        <v>22</v>
      </c>
      <c r="C34" s="58">
        <v>0</v>
      </c>
      <c r="D34" s="59">
        <v>0</v>
      </c>
      <c r="E34" s="67">
        <v>0</v>
      </c>
      <c r="F34" s="68">
        <v>0</v>
      </c>
      <c r="G34" s="58">
        <v>0</v>
      </c>
      <c r="H34" s="59">
        <v>0</v>
      </c>
      <c r="I34" s="67">
        <v>0</v>
      </c>
      <c r="J34" s="68">
        <v>0</v>
      </c>
      <c r="K34" s="58">
        <v>0</v>
      </c>
      <c r="L34" s="59">
        <v>0</v>
      </c>
      <c r="M34" s="67">
        <v>0</v>
      </c>
      <c r="N34" s="68">
        <v>0</v>
      </c>
      <c r="O34" s="58">
        <v>0</v>
      </c>
      <c r="P34" s="59">
        <v>0</v>
      </c>
      <c r="Q34" s="67">
        <v>0</v>
      </c>
      <c r="R34" s="68">
        <v>0</v>
      </c>
      <c r="S34" s="58">
        <v>0</v>
      </c>
      <c r="T34" s="59">
        <v>0</v>
      </c>
      <c r="U34" s="67">
        <v>0</v>
      </c>
      <c r="V34" s="68">
        <v>0</v>
      </c>
      <c r="W34" s="58">
        <v>0</v>
      </c>
      <c r="X34" s="59">
        <v>0</v>
      </c>
      <c r="Y34" s="67">
        <v>0</v>
      </c>
      <c r="Z34" s="68">
        <v>0</v>
      </c>
    </row>
    <row r="35" spans="2:26" x14ac:dyDescent="0.25">
      <c r="B35" s="17" t="s">
        <v>18</v>
      </c>
      <c r="C35" s="65">
        <v>-2.0000000000000001E-4</v>
      </c>
      <c r="D35" s="66">
        <v>1</v>
      </c>
      <c r="E35" s="74">
        <v>-2E-3</v>
      </c>
      <c r="F35" s="75">
        <v>1</v>
      </c>
      <c r="G35" s="65">
        <v>-1.1000000000000001E-3</v>
      </c>
      <c r="H35" s="66">
        <v>1</v>
      </c>
      <c r="I35" s="74">
        <v>-5.0000000000000001E-4</v>
      </c>
      <c r="J35" s="75">
        <v>1</v>
      </c>
      <c r="K35" s="65">
        <v>-2.9999999999999997E-4</v>
      </c>
      <c r="L35" s="66">
        <v>1</v>
      </c>
      <c r="M35" s="74">
        <v>-1.1999999999999999E-3</v>
      </c>
      <c r="N35" s="75">
        <v>1</v>
      </c>
      <c r="O35" s="65">
        <v>-5.9999999999999995E-4</v>
      </c>
      <c r="P35" s="66">
        <v>1</v>
      </c>
      <c r="Q35" s="74">
        <v>-1.1999999999999999E-3</v>
      </c>
      <c r="R35" s="75">
        <v>1</v>
      </c>
      <c r="S35" s="65">
        <v>5.0000000000000001E-4</v>
      </c>
      <c r="T35" s="66">
        <v>1</v>
      </c>
      <c r="U35" s="74">
        <v>2.0000000000000001E-4</v>
      </c>
      <c r="V35" s="75">
        <v>1</v>
      </c>
      <c r="W35" s="65">
        <v>2.2000000000000001E-3</v>
      </c>
      <c r="X35" s="66">
        <v>1</v>
      </c>
      <c r="Y35" s="74">
        <v>1.2999999999999999E-3</v>
      </c>
      <c r="Z35" s="75">
        <v>1</v>
      </c>
    </row>
    <row r="36" spans="2:26" x14ac:dyDescent="0.25">
      <c r="C36" s="14"/>
      <c r="D36" s="14"/>
      <c r="E36" s="95"/>
      <c r="F36" s="95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2.8282153561888843E-5</v>
      </c>
      <c r="D38" s="59">
        <v>7.4031987140048092E-2</v>
      </c>
      <c r="E38" s="67">
        <v>1.2829751039823494E-4</v>
      </c>
      <c r="F38" s="68">
        <v>0.1032</v>
      </c>
      <c r="G38" s="58">
        <v>1.5290157543366553E-4</v>
      </c>
      <c r="H38" s="59">
        <v>8.2147542553213049E-2</v>
      </c>
      <c r="I38" s="67">
        <v>4.0000000000000002E-4</v>
      </c>
      <c r="J38" s="68">
        <v>7.9600000000000004E-2</v>
      </c>
    </row>
    <row r="39" spans="2:26" ht="30" x14ac:dyDescent="0.25">
      <c r="B39" s="81" t="s">
        <v>989</v>
      </c>
      <c r="C39" s="58">
        <v>-3.3254625935618246E-3</v>
      </c>
      <c r="D39" s="59">
        <v>0.92596801285995189</v>
      </c>
      <c r="E39" s="67">
        <v>-5.4177774287948021E-3</v>
      </c>
      <c r="F39" s="68">
        <v>0.89680000000000004</v>
      </c>
      <c r="G39" s="58">
        <v>-6.7356838597343125E-3</v>
      </c>
      <c r="H39" s="59">
        <v>0.91785245744678701</v>
      </c>
      <c r="I39" s="67">
        <v>-3.3E-3</v>
      </c>
      <c r="J39" s="68">
        <v>0.9204</v>
      </c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>
        <v>0</v>
      </c>
      <c r="J40" s="68">
        <v>0</v>
      </c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>
        <v>0</v>
      </c>
      <c r="J41" s="68">
        <v>0</v>
      </c>
    </row>
    <row r="42" spans="2:26" x14ac:dyDescent="0.25">
      <c r="B42" s="6" t="s">
        <v>4</v>
      </c>
      <c r="C42" s="58">
        <v>0</v>
      </c>
      <c r="D42" s="59">
        <v>0</v>
      </c>
      <c r="E42" s="67">
        <v>0</v>
      </c>
      <c r="F42" s="68">
        <v>0</v>
      </c>
      <c r="G42" s="58">
        <v>0</v>
      </c>
      <c r="H42" s="59">
        <v>0</v>
      </c>
      <c r="I42" s="67">
        <v>0</v>
      </c>
      <c r="J42" s="68">
        <v>0</v>
      </c>
    </row>
    <row r="43" spans="2:26" x14ac:dyDescent="0.25">
      <c r="B43" s="6" t="s">
        <v>5</v>
      </c>
      <c r="C43" s="58">
        <v>0</v>
      </c>
      <c r="D43" s="59">
        <v>0</v>
      </c>
      <c r="E43" s="67">
        <v>0</v>
      </c>
      <c r="F43" s="68">
        <v>0</v>
      </c>
      <c r="G43" s="58">
        <v>0</v>
      </c>
      <c r="H43" s="59">
        <v>0</v>
      </c>
      <c r="I43" s="67">
        <v>0</v>
      </c>
      <c r="J43" s="68">
        <v>0</v>
      </c>
    </row>
    <row r="44" spans="2:26" x14ac:dyDescent="0.25">
      <c r="B44" s="6" t="s">
        <v>6</v>
      </c>
      <c r="C44" s="58">
        <v>0</v>
      </c>
      <c r="D44" s="59">
        <v>0</v>
      </c>
      <c r="E44" s="67">
        <v>0</v>
      </c>
      <c r="F44" s="68">
        <v>0</v>
      </c>
      <c r="G44" s="58">
        <v>0</v>
      </c>
      <c r="H44" s="59">
        <v>0</v>
      </c>
      <c r="I44" s="67">
        <v>0</v>
      </c>
      <c r="J44" s="68">
        <v>0</v>
      </c>
    </row>
    <row r="45" spans="2:26" x14ac:dyDescent="0.25">
      <c r="B45" s="20" t="s">
        <v>62</v>
      </c>
      <c r="C45" s="58">
        <v>0</v>
      </c>
      <c r="D45" s="59">
        <v>0</v>
      </c>
      <c r="E45" s="67">
        <v>0</v>
      </c>
      <c r="F45" s="68">
        <v>0</v>
      </c>
      <c r="G45" s="58">
        <v>0</v>
      </c>
      <c r="H45" s="59">
        <v>0</v>
      </c>
      <c r="I45" s="67">
        <v>0</v>
      </c>
      <c r="J45" s="68">
        <v>0</v>
      </c>
    </row>
    <row r="46" spans="2:26" x14ac:dyDescent="0.25">
      <c r="B46" s="6" t="s">
        <v>7</v>
      </c>
      <c r="C46" s="58">
        <v>0</v>
      </c>
      <c r="D46" s="59">
        <v>0</v>
      </c>
      <c r="E46" s="67">
        <v>0</v>
      </c>
      <c r="F46" s="68">
        <v>0</v>
      </c>
      <c r="G46" s="58">
        <v>0</v>
      </c>
      <c r="H46" s="59">
        <v>0</v>
      </c>
      <c r="I46" s="67">
        <v>0</v>
      </c>
      <c r="J46" s="68">
        <v>0</v>
      </c>
    </row>
    <row r="47" spans="2:26" x14ac:dyDescent="0.25">
      <c r="B47" s="6" t="s">
        <v>8</v>
      </c>
      <c r="C47" s="58">
        <v>0</v>
      </c>
      <c r="D47" s="59">
        <v>0</v>
      </c>
      <c r="E47" s="67">
        <v>0</v>
      </c>
      <c r="F47" s="68">
        <v>0</v>
      </c>
      <c r="G47" s="58">
        <v>0</v>
      </c>
      <c r="H47" s="59">
        <v>0</v>
      </c>
      <c r="I47" s="67">
        <v>0</v>
      </c>
      <c r="J47" s="68">
        <v>0</v>
      </c>
    </row>
    <row r="48" spans="2:26" x14ac:dyDescent="0.25">
      <c r="B48" s="6" t="s">
        <v>9</v>
      </c>
      <c r="C48" s="58">
        <v>0</v>
      </c>
      <c r="D48" s="59">
        <v>0</v>
      </c>
      <c r="E48" s="67">
        <v>0</v>
      </c>
      <c r="F48" s="68">
        <v>0</v>
      </c>
      <c r="G48" s="58">
        <v>0</v>
      </c>
      <c r="H48" s="59">
        <v>0</v>
      </c>
      <c r="I48" s="67">
        <v>0</v>
      </c>
      <c r="J48" s="68">
        <v>0</v>
      </c>
    </row>
    <row r="49" spans="2:10" x14ac:dyDescent="0.25">
      <c r="B49" s="6" t="s">
        <v>10</v>
      </c>
      <c r="C49" s="58">
        <v>0</v>
      </c>
      <c r="D49" s="59">
        <v>0</v>
      </c>
      <c r="E49" s="67">
        <v>0</v>
      </c>
      <c r="F49" s="68">
        <v>0</v>
      </c>
      <c r="G49" s="58">
        <v>0</v>
      </c>
      <c r="H49" s="59">
        <v>0</v>
      </c>
      <c r="I49" s="67">
        <v>0</v>
      </c>
      <c r="J49" s="68">
        <v>0</v>
      </c>
    </row>
    <row r="50" spans="2:10" x14ac:dyDescent="0.25">
      <c r="B50" s="6" t="s">
        <v>11</v>
      </c>
      <c r="C50" s="58">
        <v>0</v>
      </c>
      <c r="D50" s="59">
        <v>0</v>
      </c>
      <c r="E50" s="67">
        <v>0</v>
      </c>
      <c r="F50" s="68">
        <v>0</v>
      </c>
      <c r="G50" s="58">
        <v>0</v>
      </c>
      <c r="H50" s="59">
        <v>0</v>
      </c>
      <c r="I50" s="67">
        <v>0</v>
      </c>
      <c r="J50" s="68">
        <v>0</v>
      </c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>
        <v>0</v>
      </c>
      <c r="J51" s="68">
        <v>0</v>
      </c>
    </row>
    <row r="52" spans="2:10" x14ac:dyDescent="0.25">
      <c r="B52" s="6" t="s">
        <v>13</v>
      </c>
      <c r="C52" s="58">
        <v>0</v>
      </c>
      <c r="D52" s="59">
        <v>0</v>
      </c>
      <c r="E52" s="67">
        <v>0</v>
      </c>
      <c r="F52" s="68">
        <v>0</v>
      </c>
      <c r="G52" s="58">
        <v>0</v>
      </c>
      <c r="H52" s="59">
        <v>0</v>
      </c>
      <c r="I52" s="67">
        <v>0</v>
      </c>
      <c r="J52" s="68">
        <v>0</v>
      </c>
    </row>
    <row r="53" spans="2:10" x14ac:dyDescent="0.25">
      <c r="B53" s="6" t="s">
        <v>14</v>
      </c>
      <c r="C53" s="58">
        <v>0</v>
      </c>
      <c r="D53" s="59">
        <v>0</v>
      </c>
      <c r="E53" s="67">
        <v>0</v>
      </c>
      <c r="F53" s="68">
        <v>0</v>
      </c>
      <c r="G53" s="58">
        <v>0</v>
      </c>
      <c r="H53" s="59">
        <v>0</v>
      </c>
      <c r="I53" s="67">
        <v>0</v>
      </c>
      <c r="J53" s="68">
        <v>0</v>
      </c>
    </row>
    <row r="54" spans="2:10" x14ac:dyDescent="0.25">
      <c r="B54" s="6" t="s">
        <v>15</v>
      </c>
      <c r="C54" s="58">
        <v>0</v>
      </c>
      <c r="D54" s="59">
        <v>0</v>
      </c>
      <c r="E54" s="67">
        <v>0</v>
      </c>
      <c r="F54" s="68">
        <v>0</v>
      </c>
      <c r="G54" s="58">
        <v>0</v>
      </c>
      <c r="H54" s="59">
        <v>0</v>
      </c>
      <c r="I54" s="67">
        <v>0</v>
      </c>
      <c r="J54" s="68">
        <v>0</v>
      </c>
    </row>
    <row r="55" spans="2:10" x14ac:dyDescent="0.25">
      <c r="B55" s="6" t="s">
        <v>16</v>
      </c>
      <c r="C55" s="58">
        <v>0</v>
      </c>
      <c r="D55" s="59">
        <v>0</v>
      </c>
      <c r="E55" s="67">
        <v>0</v>
      </c>
      <c r="F55" s="68">
        <v>0</v>
      </c>
      <c r="G55" s="58">
        <v>0</v>
      </c>
      <c r="H55" s="59">
        <v>0</v>
      </c>
      <c r="I55" s="67">
        <v>0</v>
      </c>
      <c r="J55" s="68">
        <v>0</v>
      </c>
    </row>
    <row r="56" spans="2:10" x14ac:dyDescent="0.25">
      <c r="B56" s="6" t="s">
        <v>17</v>
      </c>
      <c r="C56" s="58">
        <v>0</v>
      </c>
      <c r="D56" s="59">
        <v>0</v>
      </c>
      <c r="E56" s="67">
        <v>0</v>
      </c>
      <c r="F56" s="68">
        <v>0</v>
      </c>
      <c r="G56" s="58">
        <v>0</v>
      </c>
      <c r="H56" s="59">
        <v>0</v>
      </c>
      <c r="I56" s="67">
        <v>0</v>
      </c>
      <c r="J56" s="68">
        <v>0</v>
      </c>
    </row>
    <row r="57" spans="2:10" x14ac:dyDescent="0.25">
      <c r="B57" s="7" t="s">
        <v>25</v>
      </c>
      <c r="C57" s="60">
        <v>-3.297180439999936E-3</v>
      </c>
      <c r="D57" s="61">
        <v>1</v>
      </c>
      <c r="E57" s="69">
        <v>-5.2894799183965668E-3</v>
      </c>
      <c r="F57" s="70">
        <v>1</v>
      </c>
      <c r="G57" s="60">
        <v>-6.5827822843006478E-3</v>
      </c>
      <c r="H57" s="61">
        <v>1</v>
      </c>
      <c r="I57" s="69">
        <v>-2.8999999999999998E-3</v>
      </c>
      <c r="J57" s="70">
        <v>1</v>
      </c>
    </row>
    <row r="58" spans="2:10" x14ac:dyDescent="0.25">
      <c r="B58" s="16" t="s">
        <v>24</v>
      </c>
      <c r="C58" s="62">
        <v>-480.12</v>
      </c>
      <c r="D58" s="11"/>
      <c r="E58" s="71">
        <v>-782.49</v>
      </c>
      <c r="F58" s="11"/>
      <c r="G58" s="62">
        <v>-983.39</v>
      </c>
      <c r="H58" s="11"/>
      <c r="I58" s="71">
        <v>-397.89</v>
      </c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-3.297180439999936E-3</v>
      </c>
      <c r="D60" s="64">
        <v>1</v>
      </c>
      <c r="E60" s="72">
        <v>-5.2894799183965668E-3</v>
      </c>
      <c r="F60" s="73">
        <v>1</v>
      </c>
      <c r="G60" s="63">
        <v>-6.5827822843006478E-3</v>
      </c>
      <c r="H60" s="64">
        <v>1</v>
      </c>
      <c r="I60" s="72">
        <v>-2.8999999999999998E-3</v>
      </c>
      <c r="J60" s="73">
        <v>1</v>
      </c>
    </row>
    <row r="61" spans="2:10" x14ac:dyDescent="0.25">
      <c r="B61" s="6" t="s">
        <v>20</v>
      </c>
      <c r="C61" s="58">
        <v>0</v>
      </c>
      <c r="D61" s="59">
        <v>0</v>
      </c>
      <c r="E61" s="67">
        <v>0</v>
      </c>
      <c r="F61" s="68">
        <v>0</v>
      </c>
      <c r="G61" s="58">
        <v>0</v>
      </c>
      <c r="H61" s="59">
        <v>0</v>
      </c>
      <c r="I61" s="67">
        <v>0</v>
      </c>
      <c r="J61" s="68">
        <v>0</v>
      </c>
    </row>
    <row r="62" spans="2:10" x14ac:dyDescent="0.25">
      <c r="B62" s="7" t="s">
        <v>25</v>
      </c>
      <c r="C62" s="60">
        <v>-3.297180439999936E-3</v>
      </c>
      <c r="D62" s="61">
        <v>1</v>
      </c>
      <c r="E62" s="69">
        <v>-5.2894799183965668E-3</v>
      </c>
      <c r="F62" s="70">
        <v>1</v>
      </c>
      <c r="G62" s="60">
        <v>-6.5827822843006478E-3</v>
      </c>
      <c r="H62" s="61">
        <v>1</v>
      </c>
      <c r="I62" s="69">
        <v>-2.8999999999999998E-3</v>
      </c>
      <c r="J62" s="70">
        <v>1</v>
      </c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-3.297180439999936E-3</v>
      </c>
      <c r="D64" s="64">
        <v>1</v>
      </c>
      <c r="E64" s="72">
        <v>-5.2894799183965668E-3</v>
      </c>
      <c r="F64" s="73">
        <v>1</v>
      </c>
      <c r="G64" s="63">
        <v>-6.5827822843006478E-3</v>
      </c>
      <c r="H64" s="64">
        <v>1</v>
      </c>
      <c r="I64" s="72">
        <v>-2.8999999999999998E-3</v>
      </c>
      <c r="J64" s="73">
        <v>1</v>
      </c>
    </row>
    <row r="65" spans="2:10" x14ac:dyDescent="0.25">
      <c r="B65" s="6" t="s">
        <v>22</v>
      </c>
      <c r="C65" s="58">
        <v>0</v>
      </c>
      <c r="D65" s="59">
        <v>0</v>
      </c>
      <c r="E65" s="67">
        <v>0</v>
      </c>
      <c r="F65" s="68">
        <v>0</v>
      </c>
      <c r="G65" s="58">
        <v>0</v>
      </c>
      <c r="H65" s="59">
        <v>0</v>
      </c>
      <c r="I65" s="67">
        <v>0</v>
      </c>
      <c r="J65" s="68">
        <v>0</v>
      </c>
    </row>
    <row r="66" spans="2:10" x14ac:dyDescent="0.25">
      <c r="B66" s="17" t="s">
        <v>25</v>
      </c>
      <c r="C66" s="65">
        <v>-3.297180439999936E-3</v>
      </c>
      <c r="D66" s="66">
        <v>1</v>
      </c>
      <c r="E66" s="74">
        <v>-5.2894799183965668E-3</v>
      </c>
      <c r="F66" s="75">
        <v>1</v>
      </c>
      <c r="G66" s="65">
        <v>-6.5827822843006478E-3</v>
      </c>
      <c r="H66" s="66">
        <v>1</v>
      </c>
      <c r="I66" s="74">
        <v>-2.8999999999999998E-3</v>
      </c>
      <c r="J66" s="75">
        <v>1</v>
      </c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675"/>
  <sheetViews>
    <sheetView rightToLeft="1" topLeftCell="A145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22</v>
      </c>
      <c r="W3" s="33">
        <f>VLOOKUP(הנחיות!B22,U5:V9,2,0)</f>
        <v>4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2022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31.12.22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a46656d4-8850-49b3-aebd-68bd05f7f43d"/>
    <ds:schemaRef ds:uri="http://schemas.microsoft.com/sharepoint/v3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אופיר שנקר</cp:lastModifiedBy>
  <cp:lastPrinted>2021-05-27T06:23:48Z</cp:lastPrinted>
  <dcterms:created xsi:type="dcterms:W3CDTF">2016-08-07T08:05:35Z</dcterms:created>
  <dcterms:modified xsi:type="dcterms:W3CDTF">2023-01-23T09:20:32Z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